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LL DOKUMEN\CONTOH LAPORAN AKTUALISASI\data kesehatan\New folder\"/>
    </mc:Choice>
  </mc:AlternateContent>
  <bookViews>
    <workbookView xWindow="0" yWindow="0" windowWidth="20490" windowHeight="7755"/>
  </bookViews>
  <sheets>
    <sheet name="65_DBD" sheetId="1" r:id="rId1"/>
  </sheets>
  <externalReferences>
    <externalReference r:id="rId2"/>
  </externalReferences>
  <definedNames>
    <definedName name="_xlnm.Print_Area" localSheetId="0">'65_DBD'!$A$1:$L$26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E5" i="1"/>
  <c r="F5" i="1"/>
  <c r="A11" i="1"/>
  <c r="B11" i="1"/>
  <c r="C11" i="1"/>
  <c r="F11" i="1"/>
  <c r="F22" i="1" s="1"/>
  <c r="F23" i="1" s="1"/>
  <c r="I11" i="1"/>
  <c r="L11" i="1"/>
  <c r="A12" i="1"/>
  <c r="B12" i="1"/>
  <c r="C12" i="1"/>
  <c r="F12" i="1"/>
  <c r="I12" i="1"/>
  <c r="L12" i="1"/>
  <c r="A13" i="1"/>
  <c r="B13" i="1"/>
  <c r="C13" i="1"/>
  <c r="F13" i="1"/>
  <c r="I13" i="1"/>
  <c r="L13" i="1"/>
  <c r="A14" i="1"/>
  <c r="C14" i="1"/>
  <c r="F14" i="1"/>
  <c r="I14" i="1"/>
  <c r="L14" i="1" s="1"/>
  <c r="A15" i="1"/>
  <c r="B15" i="1"/>
  <c r="C15" i="1"/>
  <c r="F15" i="1"/>
  <c r="I15" i="1"/>
  <c r="L15" i="1" s="1"/>
  <c r="A16" i="1"/>
  <c r="B16" i="1"/>
  <c r="C16" i="1"/>
  <c r="F16" i="1"/>
  <c r="I16" i="1"/>
  <c r="L16" i="1" s="1"/>
  <c r="A17" i="1"/>
  <c r="C17" i="1"/>
  <c r="F17" i="1"/>
  <c r="I17" i="1"/>
  <c r="L17" i="1"/>
  <c r="D22" i="1"/>
  <c r="E22" i="1"/>
  <c r="E23" i="1" s="1"/>
  <c r="G22" i="1"/>
  <c r="J22" i="1" s="1"/>
  <c r="H22" i="1"/>
  <c r="I22" i="1"/>
  <c r="L22" i="1" s="1"/>
  <c r="K22" i="1"/>
  <c r="D23" i="1"/>
  <c r="A25" i="1"/>
</calcChain>
</file>

<file path=xl/sharedStrings.xml><?xml version="1.0" encoding="utf-8"?>
<sst xmlns="http://schemas.openxmlformats.org/spreadsheetml/2006/main" count="22" uniqueCount="16">
  <si>
    <t>Keterangan: Jumlah kasus adalah seluruh kasus yang ada di wilayah kerja puskesmas tersebut termasuk kasus yang ditemukan di RS</t>
  </si>
  <si>
    <t>ANGKA KESAKITAN DBD PER 100.000 PENDUDUK</t>
  </si>
  <si>
    <t>JUMLAH (KAB/KOTA)</t>
  </si>
  <si>
    <t>L+P</t>
  </si>
  <si>
    <t>P</t>
  </si>
  <si>
    <t>L</t>
  </si>
  <si>
    <r>
      <rPr>
        <i/>
        <sz val="12"/>
        <rFont val="Arial"/>
        <family val="2"/>
      </rPr>
      <t>CFR</t>
    </r>
    <r>
      <rPr>
        <sz val="12"/>
        <rFont val="Arial"/>
        <family val="2"/>
      </rPr>
      <t xml:space="preserve"> (%)</t>
    </r>
  </si>
  <si>
    <t>MENINGGAL</t>
  </si>
  <si>
    <t>JUMLAH KASUS</t>
  </si>
  <si>
    <t>DEMAM BERDARAH DENGUE (DBD)</t>
  </si>
  <si>
    <t>PUSKESMAS</t>
  </si>
  <si>
    <t>KECAMATAN</t>
  </si>
  <si>
    <t>NO</t>
  </si>
  <si>
    <t>KASUS DEMAM BERDARAH DENGUE (DBD) MENURUT JENIS KELAMIN, KECAMATAN, DAN PUSKESMAS</t>
  </si>
  <si>
    <t xml:space="preserve"> </t>
  </si>
  <si>
    <t>TABEL 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</si>
</sst>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#,##0.0_);\(#,##0.0\)"/>
  </numFmts>
  <fonts count="8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7" fontId="3" fillId="2" borderId="2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horizontal="center" vertical="center"/>
    </xf>
    <xf numFmtId="37" fontId="3" fillId="0" borderId="6" xfId="1" applyNumberFormat="1" applyFont="1" applyFill="1" applyBorder="1" applyAlignment="1">
      <alignment horizontal="center" vertical="center"/>
    </xf>
    <xf numFmtId="37" fontId="3" fillId="0" borderId="7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65" fontId="1" fillId="0" borderId="10" xfId="1" applyNumberFormat="1" applyFont="1" applyFill="1" applyBorder="1" applyAlignment="1">
      <alignment horizontal="center" vertical="center"/>
    </xf>
    <xf numFmtId="37" fontId="1" fillId="0" borderId="10" xfId="1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1" fillId="0" borderId="6" xfId="0" quotePrefix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%20DOKUMEN/CONTOH%20LAPORAN%20AKTUALISASI/data%20kesehatan/TABEL%202020%20KIRIM%20AFZ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_BPS"/>
      <sheetName val="2_BPS"/>
      <sheetName val="3_BPS_SUSENAS"/>
      <sheetName val="4_YANKES"/>
      <sheetName val="5_YANKES"/>
      <sheetName val="6_YANKES"/>
      <sheetName val="7_YANKES_RSU"/>
      <sheetName val="8_YANKES_RSU"/>
      <sheetName val="9_IFK"/>
      <sheetName val="10_PROMKES"/>
      <sheetName val="11_SDMK"/>
      <sheetName val="12_SDMK"/>
      <sheetName val="13_SDMK"/>
      <sheetName val="14_SDMK"/>
      <sheetName val="15_SDMK"/>
      <sheetName val="16_SDMK"/>
      <sheetName val="17_JKN"/>
      <sheetName val="19_SUBAGPROGRAM"/>
      <sheetName val="20_KESGA"/>
      <sheetName val="21_KESGA"/>
      <sheetName val="22_KESGA"/>
      <sheetName val="23_KESGA"/>
      <sheetName val="24_IMUN"/>
      <sheetName val="25_IMUN"/>
      <sheetName val="26_IMUN"/>
      <sheetName val="27_GIZI"/>
      <sheetName val="28_KESGA"/>
      <sheetName val="29_KESGA"/>
      <sheetName val="30_KESGA"/>
      <sheetName val="31_KESGA"/>
      <sheetName val="32_KESGA"/>
      <sheetName val="33_KESGA"/>
      <sheetName val="34_KESGA"/>
      <sheetName val="35_GIZI"/>
      <sheetName val="36_KESGA"/>
      <sheetName val="37_IMUN"/>
      <sheetName val="38_IMUN"/>
      <sheetName val="39_IMUN"/>
      <sheetName val="40_IMUN"/>
      <sheetName val="41_GIZI"/>
      <sheetName val="42_KESGA"/>
      <sheetName val="43_GIZI"/>
      <sheetName val="44_GIZI"/>
      <sheetName val="45_PROMKES"/>
      <sheetName val="46_YANKES"/>
      <sheetName val="48_PTM"/>
      <sheetName val="49_KESGA"/>
      <sheetName val="50_KESGA"/>
      <sheetName val="51_TB"/>
      <sheetName val="52_TB"/>
      <sheetName val="53_PNEUMONIA"/>
      <sheetName val="54_HIV"/>
      <sheetName val="55_AIDS"/>
      <sheetName val="56_DIARE"/>
      <sheetName val="57_KUSTA"/>
      <sheetName val="58_KUSTA"/>
      <sheetName val="59_KUSTA"/>
      <sheetName val="60_KUSTA"/>
      <sheetName val="61_AFP"/>
      <sheetName val="62_P2"/>
      <sheetName val="63_SURVEILANS"/>
      <sheetName val="64_SURVEILANS"/>
    </sheetNames>
    <sheetDataSet>
      <sheetData sheetId="0"/>
      <sheetData sheetId="1">
        <row r="5">
          <cell r="E5" t="str">
            <v>KOTA</v>
          </cell>
          <cell r="F5" t="str">
            <v>BIMA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176432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Rasanae Barat</v>
          </cell>
          <cell r="C9" t="str">
            <v>Paruga</v>
          </cell>
        </row>
        <row r="10">
          <cell r="A10">
            <v>2</v>
          </cell>
          <cell r="B10" t="str">
            <v>Mpunda</v>
          </cell>
          <cell r="C10" t="str">
            <v>Mpunda</v>
          </cell>
        </row>
        <row r="11">
          <cell r="A11">
            <v>3</v>
          </cell>
          <cell r="B11" t="str">
            <v>Rasanae Timur</v>
          </cell>
          <cell r="C11" t="str">
            <v>Rasanae Timur</v>
          </cell>
        </row>
        <row r="12">
          <cell r="A12">
            <v>4</v>
          </cell>
          <cell r="C12" t="str">
            <v>Kumbe</v>
          </cell>
        </row>
        <row r="13">
          <cell r="A13">
            <v>5</v>
          </cell>
          <cell r="B13" t="str">
            <v>Raba</v>
          </cell>
          <cell r="C13" t="str">
            <v>Penanae</v>
          </cell>
        </row>
        <row r="14">
          <cell r="A14">
            <v>6</v>
          </cell>
          <cell r="B14" t="str">
            <v>Asakota</v>
          </cell>
          <cell r="C14" t="str">
            <v>Jatibaru</v>
          </cell>
        </row>
        <row r="15">
          <cell r="A15">
            <v>7</v>
          </cell>
          <cell r="C15" t="str">
            <v>Kolo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9">
          <cell r="A19" t="str">
            <v>Bidang P3PL Dinas Kesehatan Kota Bima 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6"/>
  <sheetViews>
    <sheetView tabSelected="1" zoomScaleNormal="100" workbookViewId="0">
      <selection activeCell="A3" sqref="A3"/>
    </sheetView>
  </sheetViews>
  <sheetFormatPr defaultColWidth="11.42578125" defaultRowHeight="15" x14ac:dyDescent="0.2"/>
  <cols>
    <col min="1" max="1" width="5.7109375" style="1" customWidth="1"/>
    <col min="2" max="3" width="23.7109375" style="1" customWidth="1"/>
    <col min="4" max="12" width="10.7109375" style="1" customWidth="1"/>
    <col min="13" max="15" width="8.7109375" style="1" customWidth="1"/>
    <col min="16" max="16384" width="11.42578125" style="1"/>
  </cols>
  <sheetData>
    <row r="1" spans="1:256" x14ac:dyDescent="0.2">
      <c r="A1" s="47" t="s">
        <v>15</v>
      </c>
    </row>
    <row r="2" spans="1:256" x14ac:dyDescent="0.2">
      <c r="A2" s="46" t="s">
        <v>14</v>
      </c>
      <c r="B2" s="46"/>
    </row>
    <row r="3" spans="1:256" s="41" customFormat="1" ht="16.5" x14ac:dyDescent="0.2">
      <c r="A3" s="45" t="s">
        <v>13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256" s="41" customFormat="1" ht="16.5" x14ac:dyDescent="0.2">
      <c r="B4" s="42"/>
      <c r="C4" s="42"/>
      <c r="D4" s="42"/>
      <c r="E4" s="44" t="str">
        <f>'[1]1_BPS'!E5</f>
        <v>KOTA</v>
      </c>
      <c r="F4" s="43" t="str">
        <f>'[1]1_BPS'!F5</f>
        <v>BIMA</v>
      </c>
      <c r="H4" s="42"/>
      <c r="I4" s="42"/>
    </row>
    <row r="5" spans="1:256" s="41" customFormat="1" ht="16.5" x14ac:dyDescent="0.2">
      <c r="B5" s="42"/>
      <c r="C5" s="42"/>
      <c r="D5" s="42"/>
      <c r="E5" s="44" t="str">
        <f>'[1]1_BPS'!E6</f>
        <v xml:space="preserve">TAHUN </v>
      </c>
      <c r="F5" s="43">
        <f>'[1]1_BPS'!F6</f>
        <v>2020</v>
      </c>
      <c r="H5" s="42"/>
      <c r="I5" s="42"/>
    </row>
    <row r="6" spans="1:256" ht="15.75" thickBo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"/>
      <c r="N6" s="3"/>
      <c r="O6" s="3"/>
    </row>
    <row r="7" spans="1:256" x14ac:dyDescent="0.2">
      <c r="A7" s="33" t="s">
        <v>12</v>
      </c>
      <c r="B7" s="34" t="s">
        <v>11</v>
      </c>
      <c r="C7" s="33" t="s">
        <v>10</v>
      </c>
      <c r="D7" s="39" t="s">
        <v>9</v>
      </c>
      <c r="E7" s="38"/>
      <c r="F7" s="38"/>
      <c r="G7" s="38"/>
      <c r="H7" s="38"/>
      <c r="I7" s="38"/>
      <c r="J7" s="38"/>
      <c r="K7" s="38"/>
      <c r="L7" s="37"/>
      <c r="M7" s="36"/>
      <c r="N7" s="35"/>
      <c r="O7" s="35"/>
      <c r="P7" s="3"/>
      <c r="Q7" s="3"/>
      <c r="R7" s="3"/>
    </row>
    <row r="8" spans="1:256" x14ac:dyDescent="0.2">
      <c r="A8" s="33"/>
      <c r="B8" s="34"/>
      <c r="C8" s="33"/>
      <c r="D8" s="31" t="s">
        <v>8</v>
      </c>
      <c r="E8" s="31"/>
      <c r="F8" s="31"/>
      <c r="G8" s="32" t="s">
        <v>7</v>
      </c>
      <c r="H8" s="31"/>
      <c r="I8" s="31"/>
      <c r="J8" s="32" t="s">
        <v>6</v>
      </c>
      <c r="K8" s="31"/>
      <c r="L8" s="31"/>
      <c r="M8" s="27"/>
      <c r="N8" s="3"/>
      <c r="O8" s="3"/>
    </row>
    <row r="9" spans="1:256" x14ac:dyDescent="0.2">
      <c r="A9" s="29"/>
      <c r="B9" s="30"/>
      <c r="C9" s="29"/>
      <c r="D9" s="28" t="s">
        <v>5</v>
      </c>
      <c r="E9" s="28" t="s">
        <v>4</v>
      </c>
      <c r="F9" s="28" t="s">
        <v>3</v>
      </c>
      <c r="G9" s="28" t="s">
        <v>5</v>
      </c>
      <c r="H9" s="28" t="s">
        <v>4</v>
      </c>
      <c r="I9" s="28" t="s">
        <v>3</v>
      </c>
      <c r="J9" s="28" t="s">
        <v>5</v>
      </c>
      <c r="K9" s="28" t="s">
        <v>4</v>
      </c>
      <c r="L9" s="28" t="s">
        <v>3</v>
      </c>
      <c r="M9" s="27"/>
      <c r="N9" s="3"/>
      <c r="O9" s="3"/>
    </row>
    <row r="10" spans="1:256" x14ac:dyDescent="0.2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5"/>
      <c r="N10" s="4"/>
      <c r="O10" s="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 x14ac:dyDescent="0.2">
      <c r="A11" s="23">
        <f>'[1]9_IFK'!A9</f>
        <v>1</v>
      </c>
      <c r="B11" s="22" t="str">
        <f>'[1]9_IFK'!B9</f>
        <v>Rasanae Barat</v>
      </c>
      <c r="C11" s="22" t="str">
        <f>'[1]9_IFK'!C9</f>
        <v>Paruga</v>
      </c>
      <c r="D11" s="19">
        <v>11</v>
      </c>
      <c r="E11" s="19">
        <v>14</v>
      </c>
      <c r="F11" s="19">
        <f>SUM(D11:E11)</f>
        <v>25</v>
      </c>
      <c r="G11" s="19">
        <v>1</v>
      </c>
      <c r="H11" s="19">
        <v>1</v>
      </c>
      <c r="I11" s="19">
        <f>SUM(G11:H11)</f>
        <v>2</v>
      </c>
      <c r="J11" s="18"/>
      <c r="K11" s="18"/>
      <c r="L11" s="18">
        <f>I11/F11*100</f>
        <v>8</v>
      </c>
      <c r="M11" s="6"/>
      <c r="N11" s="3"/>
      <c r="O11" s="3"/>
    </row>
    <row r="12" spans="1:256" x14ac:dyDescent="0.2">
      <c r="A12" s="23">
        <f>'[1]9_IFK'!A10</f>
        <v>2</v>
      </c>
      <c r="B12" s="22" t="str">
        <f>'[1]9_IFK'!B10</f>
        <v>Mpunda</v>
      </c>
      <c r="C12" s="22" t="str">
        <f>'[1]9_IFK'!C10</f>
        <v>Mpunda</v>
      </c>
      <c r="D12" s="19">
        <v>19</v>
      </c>
      <c r="E12" s="19">
        <v>24</v>
      </c>
      <c r="F12" s="19">
        <f>SUM(D12:E12)</f>
        <v>43</v>
      </c>
      <c r="G12" s="19">
        <v>0</v>
      </c>
      <c r="H12" s="19">
        <v>0</v>
      </c>
      <c r="I12" s="19">
        <f>SUM(G12:H12)</f>
        <v>0</v>
      </c>
      <c r="J12" s="18"/>
      <c r="K12" s="18"/>
      <c r="L12" s="18">
        <f>I12/F12*100</f>
        <v>0</v>
      </c>
      <c r="M12" s="6"/>
      <c r="N12" s="3"/>
      <c r="O12" s="3"/>
    </row>
    <row r="13" spans="1:256" x14ac:dyDescent="0.2">
      <c r="A13" s="23">
        <f>'[1]9_IFK'!A11</f>
        <v>3</v>
      </c>
      <c r="B13" s="22" t="str">
        <f>'[1]9_IFK'!B11</f>
        <v>Rasanae Timur</v>
      </c>
      <c r="C13" s="22" t="str">
        <f>'[1]9_IFK'!C11</f>
        <v>Rasanae Timur</v>
      </c>
      <c r="D13" s="19">
        <v>2</v>
      </c>
      <c r="E13" s="19">
        <v>2</v>
      </c>
      <c r="F13" s="19">
        <f>SUM(D13:E13)</f>
        <v>4</v>
      </c>
      <c r="G13" s="19">
        <v>0</v>
      </c>
      <c r="H13" s="19">
        <v>0</v>
      </c>
      <c r="I13" s="19">
        <f>SUM(G13:H13)</f>
        <v>0</v>
      </c>
      <c r="J13" s="18"/>
      <c r="K13" s="18"/>
      <c r="L13" s="18">
        <f>I13/F13*100</f>
        <v>0</v>
      </c>
      <c r="M13" s="6"/>
      <c r="N13" s="3"/>
      <c r="O13" s="3"/>
    </row>
    <row r="14" spans="1:256" x14ac:dyDescent="0.2">
      <c r="A14" s="23">
        <f>'[1]9_IFK'!A12</f>
        <v>4</v>
      </c>
      <c r="B14" s="22"/>
      <c r="C14" s="22" t="str">
        <f>'[1]9_IFK'!C12</f>
        <v>Kumbe</v>
      </c>
      <c r="D14" s="19">
        <v>4</v>
      </c>
      <c r="E14" s="19">
        <v>4</v>
      </c>
      <c r="F14" s="19">
        <f>SUM(D14:E14)</f>
        <v>8</v>
      </c>
      <c r="G14" s="19">
        <v>0</v>
      </c>
      <c r="H14" s="19">
        <v>0</v>
      </c>
      <c r="I14" s="19">
        <f>SUM(G14:H14)</f>
        <v>0</v>
      </c>
      <c r="J14" s="18"/>
      <c r="K14" s="18"/>
      <c r="L14" s="18">
        <f>I14/F14*100</f>
        <v>0</v>
      </c>
      <c r="M14" s="6"/>
      <c r="N14" s="3"/>
      <c r="O14" s="3"/>
    </row>
    <row r="15" spans="1:256" x14ac:dyDescent="0.2">
      <c r="A15" s="23">
        <f>'[1]9_IFK'!A13</f>
        <v>5</v>
      </c>
      <c r="B15" s="22" t="str">
        <f>'[1]9_IFK'!B13</f>
        <v>Raba</v>
      </c>
      <c r="C15" s="22" t="str">
        <f>'[1]9_IFK'!C13</f>
        <v>Penanae</v>
      </c>
      <c r="D15" s="19">
        <v>18</v>
      </c>
      <c r="E15" s="19">
        <v>19</v>
      </c>
      <c r="F15" s="19">
        <f>SUM(D15:E15)</f>
        <v>37</v>
      </c>
      <c r="G15" s="19">
        <v>1</v>
      </c>
      <c r="H15" s="19">
        <v>1</v>
      </c>
      <c r="I15" s="19">
        <f>SUM(G15:H15)</f>
        <v>2</v>
      </c>
      <c r="J15" s="18"/>
      <c r="K15" s="18"/>
      <c r="L15" s="18">
        <f>I15/F15*100</f>
        <v>5.4054054054054053</v>
      </c>
      <c r="M15" s="6"/>
      <c r="N15" s="3"/>
      <c r="O15" s="3"/>
    </row>
    <row r="16" spans="1:256" x14ac:dyDescent="0.2">
      <c r="A16" s="23">
        <f>'[1]9_IFK'!A14</f>
        <v>6</v>
      </c>
      <c r="B16" s="22" t="str">
        <f>'[1]9_IFK'!B14</f>
        <v>Asakota</v>
      </c>
      <c r="C16" s="22" t="str">
        <f>'[1]9_IFK'!C14</f>
        <v>Jatibaru</v>
      </c>
      <c r="D16" s="19">
        <v>64</v>
      </c>
      <c r="E16" s="19">
        <v>70</v>
      </c>
      <c r="F16" s="19">
        <f>SUM(D16:E16)</f>
        <v>134</v>
      </c>
      <c r="G16" s="19">
        <v>1</v>
      </c>
      <c r="H16" s="19">
        <v>1</v>
      </c>
      <c r="I16" s="19">
        <f>SUM(G16:H16)</f>
        <v>2</v>
      </c>
      <c r="J16" s="18"/>
      <c r="K16" s="18"/>
      <c r="L16" s="18">
        <f>I16/F16*100</f>
        <v>1.4925373134328357</v>
      </c>
      <c r="M16" s="6"/>
      <c r="N16" s="3"/>
      <c r="O16" s="3"/>
    </row>
    <row r="17" spans="1:15" x14ac:dyDescent="0.2">
      <c r="A17" s="23">
        <f>'[1]9_IFK'!A15</f>
        <v>7</v>
      </c>
      <c r="B17" s="22"/>
      <c r="C17" s="22" t="str">
        <f>'[1]9_IFK'!C15</f>
        <v>Kolo</v>
      </c>
      <c r="D17" s="19">
        <v>0</v>
      </c>
      <c r="E17" s="19">
        <v>2</v>
      </c>
      <c r="F17" s="19">
        <f>SUM(D17:E17)</f>
        <v>2</v>
      </c>
      <c r="G17" s="19">
        <v>0</v>
      </c>
      <c r="H17" s="19">
        <v>0</v>
      </c>
      <c r="I17" s="19">
        <f>SUM(G17:H17)</f>
        <v>0</v>
      </c>
      <c r="J17" s="18"/>
      <c r="K17" s="18"/>
      <c r="L17" s="18">
        <f>I17/F17*100</f>
        <v>0</v>
      </c>
      <c r="M17" s="6"/>
      <c r="N17" s="3"/>
      <c r="O17" s="3"/>
    </row>
    <row r="18" spans="1:15" x14ac:dyDescent="0.2">
      <c r="A18" s="21"/>
      <c r="B18" s="20"/>
      <c r="C18" s="20"/>
      <c r="D18" s="19"/>
      <c r="E18" s="19"/>
      <c r="F18" s="19"/>
      <c r="G18" s="19"/>
      <c r="H18" s="19"/>
      <c r="I18" s="19"/>
      <c r="J18" s="18"/>
      <c r="K18" s="18"/>
      <c r="L18" s="18"/>
      <c r="M18" s="6"/>
      <c r="N18" s="3"/>
      <c r="O18" s="3"/>
    </row>
    <row r="19" spans="1:15" x14ac:dyDescent="0.2">
      <c r="A19" s="21"/>
      <c r="B19" s="20"/>
      <c r="C19" s="20"/>
      <c r="D19" s="19"/>
      <c r="E19" s="19"/>
      <c r="F19" s="19"/>
      <c r="G19" s="19"/>
      <c r="H19" s="19"/>
      <c r="I19" s="19"/>
      <c r="J19" s="18"/>
      <c r="K19" s="18"/>
      <c r="L19" s="18"/>
      <c r="M19" s="6"/>
      <c r="N19" s="3"/>
      <c r="O19" s="3"/>
    </row>
    <row r="20" spans="1:15" x14ac:dyDescent="0.2">
      <c r="A20" s="21"/>
      <c r="B20" s="20"/>
      <c r="C20" s="20"/>
      <c r="D20" s="19"/>
      <c r="E20" s="19"/>
      <c r="F20" s="19"/>
      <c r="G20" s="19"/>
      <c r="H20" s="19"/>
      <c r="I20" s="19"/>
      <c r="J20" s="18"/>
      <c r="K20" s="18"/>
      <c r="L20" s="18"/>
      <c r="M20" s="6"/>
      <c r="N20" s="3"/>
      <c r="O20" s="3"/>
    </row>
    <row r="21" spans="1:15" x14ac:dyDescent="0.2">
      <c r="A21" s="21"/>
      <c r="B21" s="20"/>
      <c r="C21" s="20"/>
      <c r="D21" s="19"/>
      <c r="E21" s="19"/>
      <c r="F21" s="19"/>
      <c r="G21" s="19"/>
      <c r="H21" s="19"/>
      <c r="I21" s="19"/>
      <c r="J21" s="18"/>
      <c r="K21" s="18"/>
      <c r="L21" s="18"/>
      <c r="M21" s="6"/>
      <c r="N21" s="3"/>
      <c r="O21" s="3"/>
    </row>
    <row r="22" spans="1:15" ht="15.75" x14ac:dyDescent="0.2">
      <c r="A22" s="17" t="s">
        <v>2</v>
      </c>
      <c r="B22" s="16"/>
      <c r="C22" s="15"/>
      <c r="D22" s="14">
        <f>SUM(D11:D21)</f>
        <v>118</v>
      </c>
      <c r="E22" s="13">
        <f>SUM(E11:E21)</f>
        <v>135</v>
      </c>
      <c r="F22" s="13">
        <f>SUM(F11:F21)</f>
        <v>253</v>
      </c>
      <c r="G22" s="14">
        <f>SUM(G11:G21)</f>
        <v>3</v>
      </c>
      <c r="H22" s="13">
        <f>SUM(H11:H21)</f>
        <v>3</v>
      </c>
      <c r="I22" s="13">
        <f>SUM(I11:I21)</f>
        <v>6</v>
      </c>
      <c r="J22" s="12">
        <f>G22/D22*100</f>
        <v>2.5423728813559325</v>
      </c>
      <c r="K22" s="12">
        <f>H22/E22*100</f>
        <v>2.2222222222222223</v>
      </c>
      <c r="L22" s="12">
        <f>I22/F22*100</f>
        <v>2.3715415019762842</v>
      </c>
      <c r="M22" s="6"/>
      <c r="N22" s="3"/>
      <c r="O22" s="3"/>
    </row>
    <row r="23" spans="1:15" ht="16.5" thickBot="1" x14ac:dyDescent="0.25">
      <c r="A23" s="11" t="s">
        <v>1</v>
      </c>
      <c r="B23" s="10"/>
      <c r="C23" s="9"/>
      <c r="D23" s="8">
        <f>(D22/'[1]2_BPS'!$E$28*100000)</f>
        <v>66.881291375714156</v>
      </c>
      <c r="E23" s="8">
        <f>(E22/'[1]2_BPS'!$E$28*100000)</f>
        <v>76.516731658656028</v>
      </c>
      <c r="F23" s="8">
        <f>(F22/'[1]2_BPS'!$E$28*100000)</f>
        <v>143.3980230343702</v>
      </c>
      <c r="G23" s="7"/>
      <c r="H23" s="7"/>
      <c r="I23" s="7"/>
      <c r="J23" s="7"/>
      <c r="K23" s="7"/>
      <c r="L23" s="7"/>
      <c r="M23" s="6"/>
      <c r="N23" s="3"/>
      <c r="O23" s="3"/>
    </row>
    <row r="24" spans="1:15" x14ac:dyDescent="0.2">
      <c r="A24" s="4"/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2" t="str">
        <f>'[1]64_SURVEILANS'!A19</f>
        <v>Bidang P3PL Dinas Kesehatan Kota Bima 2020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2" t="s">
        <v>0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65_DBD</vt:lpstr>
      <vt:lpstr>'65_DBD'!Print_Area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2021-11-19T23:11:50Z</dcterms:created>
  <dcterms:modified xsi:type="dcterms:W3CDTF">2021-11-19T23:12:08Z</dcterms:modified>
</cp:coreProperties>
</file>