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68_PT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A11" i="1"/>
  <c r="B11" i="1"/>
  <c r="C11" i="1"/>
  <c r="F11" i="1"/>
  <c r="H11" i="1"/>
  <c r="J11" i="1"/>
  <c r="K11" i="1"/>
  <c r="L11" i="1"/>
  <c r="A12" i="1"/>
  <c r="B12" i="1"/>
  <c r="C12" i="1"/>
  <c r="F12" i="1"/>
  <c r="H12" i="1"/>
  <c r="J12" i="1"/>
  <c r="K12" i="1"/>
  <c r="L12" i="1"/>
  <c r="A13" i="1"/>
  <c r="B13" i="1"/>
  <c r="C13" i="1"/>
  <c r="F13" i="1"/>
  <c r="H13" i="1"/>
  <c r="J13" i="1"/>
  <c r="K13" i="1"/>
  <c r="L13" i="1"/>
  <c r="A14" i="1"/>
  <c r="B14" i="1"/>
  <c r="C14" i="1"/>
  <c r="F14" i="1"/>
  <c r="H14" i="1"/>
  <c r="J14" i="1"/>
  <c r="K14" i="1"/>
  <c r="L14" i="1"/>
  <c r="A15" i="1"/>
  <c r="B15" i="1"/>
  <c r="C15" i="1"/>
  <c r="F15" i="1"/>
  <c r="H15" i="1"/>
  <c r="J15" i="1"/>
  <c r="K15" i="1"/>
  <c r="L15" i="1"/>
  <c r="A16" i="1"/>
  <c r="B16" i="1"/>
  <c r="C16" i="1"/>
  <c r="F16" i="1"/>
  <c r="H16" i="1"/>
  <c r="J16" i="1"/>
  <c r="K16" i="1"/>
  <c r="L16" i="1"/>
  <c r="A17" i="1"/>
  <c r="B17" i="1"/>
  <c r="C17" i="1"/>
  <c r="F17" i="1"/>
  <c r="H17" i="1"/>
  <c r="J17" i="1"/>
  <c r="K17" i="1"/>
  <c r="L17" i="1"/>
  <c r="D23" i="1"/>
  <c r="E23" i="1"/>
  <c r="F23" i="1" s="1"/>
  <c r="G23" i="1"/>
  <c r="H23" i="1" s="1"/>
  <c r="I23" i="1"/>
  <c r="J23" i="1" s="1"/>
  <c r="K23" i="1"/>
  <c r="A25" i="1"/>
  <c r="L23" i="1" l="1"/>
</calcChain>
</file>

<file path=xl/sharedStrings.xml><?xml version="1.0" encoding="utf-8"?>
<sst xmlns="http://schemas.openxmlformats.org/spreadsheetml/2006/main" count="21" uniqueCount="14">
  <si>
    <t>JUMLAH (KAB/KOTA)</t>
  </si>
  <si>
    <t>%</t>
  </si>
  <si>
    <t>JUMLAH</t>
  </si>
  <si>
    <t>LAKI-LAKI + PEREMPUAN</t>
  </si>
  <si>
    <t>PEREMPUAN</t>
  </si>
  <si>
    <t>LAKI-LAKI</t>
  </si>
  <si>
    <t>MENDAPAT PELAYANAN KESEHATAN</t>
  </si>
  <si>
    <r>
      <t xml:space="preserve">JUMLAH ESTIMASI PENDERITA HIPERTENSI BERUSIA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18 TAHUN</t>
    </r>
  </si>
  <si>
    <t>PUSKESMAS</t>
  </si>
  <si>
    <t>KECAMATAN</t>
  </si>
  <si>
    <t>NO</t>
  </si>
  <si>
    <t>PELAYANAN KESEHATAN  PENDERITA HIPERTENSI MENURUT JENIS KELAMIN, KECAMATAN, DAN PUSKESMAS</t>
  </si>
  <si>
    <t xml:space="preserve"> </t>
  </si>
  <si>
    <t>TABEL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</si>
</sst>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3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7" fontId="2" fillId="0" borderId="0" xfId="1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37" fontId="4" fillId="0" borderId="1" xfId="1" applyNumberFormat="1" applyFont="1" applyFill="1" applyBorder="1" applyAlignment="1">
      <alignment horizontal="center" vertical="center"/>
    </xf>
    <xf numFmtId="37" fontId="4" fillId="0" borderId="2" xfId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5" fontId="2" fillId="0" borderId="3" xfId="2" applyNumberFormat="1" applyFont="1" applyFill="1" applyBorder="1" applyAlignment="1">
      <alignment horizontal="center" vertical="center"/>
    </xf>
    <xf numFmtId="37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7" fontId="2" fillId="0" borderId="3" xfId="3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165" fontId="2" fillId="0" borderId="4" xfId="2" applyNumberFormat="1" applyFont="1" applyFill="1" applyBorder="1" applyAlignment="1">
      <alignment horizontal="center" vertical="center"/>
    </xf>
    <xf numFmtId="37" fontId="2" fillId="0" borderId="4" xfId="1" applyNumberFormat="1" applyFont="1" applyFill="1" applyBorder="1" applyAlignment="1">
      <alignment horizontal="center" vertical="center"/>
    </xf>
    <xf numFmtId="37" fontId="2" fillId="0" borderId="4" xfId="3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" fillId="0" borderId="0" xfId="0" quotePrefix="1" applyFont="1" applyAlignment="1">
      <alignment horizontal="left" vertical="center"/>
    </xf>
  </cellXfs>
  <cellStyles count="4">
    <cellStyle name="Comma [0]" xfId="1" builtinId="6"/>
    <cellStyle name="Comma [0] 2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5">
          <cell r="A25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"/>
  <sheetViews>
    <sheetView tabSelected="1" zoomScale="75" zoomScaleNormal="75" workbookViewId="0">
      <selection activeCell="A3" sqref="A3"/>
    </sheetView>
  </sheetViews>
  <sheetFormatPr defaultColWidth="14.28515625" defaultRowHeight="15" x14ac:dyDescent="0.2"/>
  <cols>
    <col min="1" max="1" width="5.7109375" style="1" customWidth="1"/>
    <col min="2" max="3" width="25.7109375" style="1" customWidth="1"/>
    <col min="4" max="12" width="15.7109375" style="1" customWidth="1"/>
    <col min="13" max="250" width="9.140625" style="1" customWidth="1"/>
    <col min="251" max="251" width="5.7109375" style="1" customWidth="1"/>
    <col min="252" max="253" width="21.7109375" style="1" customWidth="1"/>
    <col min="254" max="16384" width="14.28515625" style="1"/>
  </cols>
  <sheetData>
    <row r="1" spans="1:13" s="1" customFormat="1" x14ac:dyDescent="0.2">
      <c r="A1" s="47" t="s">
        <v>13</v>
      </c>
      <c r="B1" s="47"/>
      <c r="C1" s="46"/>
    </row>
    <row r="2" spans="1:13" s="1" customFormat="1" x14ac:dyDescent="0.2">
      <c r="A2" s="45" t="s">
        <v>12</v>
      </c>
      <c r="B2" s="45"/>
    </row>
    <row r="3" spans="1:13" s="40" customFormat="1" ht="16.5" x14ac:dyDescent="0.2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s="40" customFormat="1" ht="16.5" x14ac:dyDescent="0.2">
      <c r="B4" s="43"/>
      <c r="F4" s="43" t="str">
        <f>'[1]1_BPS'!E5</f>
        <v>KOTA</v>
      </c>
      <c r="G4" s="42" t="str">
        <f>'[1]1_BPS'!F5</f>
        <v>BIMA</v>
      </c>
      <c r="J4" s="41"/>
      <c r="K4" s="41"/>
      <c r="L4" s="41"/>
    </row>
    <row r="5" spans="1:13" s="40" customFormat="1" ht="16.5" x14ac:dyDescent="0.2">
      <c r="B5" s="43"/>
      <c r="C5" s="43"/>
      <c r="F5" s="43" t="str">
        <f>'[1]1_BPS'!E6</f>
        <v xml:space="preserve">TAHUN </v>
      </c>
      <c r="G5" s="42">
        <f>'[1]1_BPS'!F6</f>
        <v>2020</v>
      </c>
      <c r="J5" s="41"/>
      <c r="K5" s="41"/>
      <c r="L5" s="41"/>
    </row>
    <row r="6" spans="1:13" s="1" customFormat="1" ht="15.7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1" customFormat="1" ht="22.5" customHeight="1" x14ac:dyDescent="0.2">
      <c r="A7" s="39" t="s">
        <v>10</v>
      </c>
      <c r="B7" s="39" t="s">
        <v>9</v>
      </c>
      <c r="C7" s="39" t="s">
        <v>8</v>
      </c>
      <c r="D7" s="38" t="s">
        <v>7</v>
      </c>
      <c r="E7" s="37"/>
      <c r="F7" s="36"/>
      <c r="G7" s="35" t="s">
        <v>6</v>
      </c>
      <c r="H7" s="34"/>
      <c r="I7" s="34"/>
      <c r="J7" s="34"/>
      <c r="K7" s="34"/>
      <c r="L7" s="33"/>
    </row>
    <row r="8" spans="1:13" s="1" customFormat="1" ht="40.5" customHeight="1" x14ac:dyDescent="0.2">
      <c r="A8" s="26"/>
      <c r="B8" s="26"/>
      <c r="C8" s="26"/>
      <c r="D8" s="32"/>
      <c r="E8" s="31"/>
      <c r="F8" s="30"/>
      <c r="G8" s="29" t="s">
        <v>5</v>
      </c>
      <c r="H8" s="29"/>
      <c r="I8" s="28" t="s">
        <v>4</v>
      </c>
      <c r="J8" s="28"/>
      <c r="K8" s="27" t="s">
        <v>3</v>
      </c>
      <c r="L8" s="27"/>
    </row>
    <row r="9" spans="1:13" s="1" customFormat="1" ht="32.25" customHeight="1" x14ac:dyDescent="0.2">
      <c r="A9" s="26"/>
      <c r="B9" s="26"/>
      <c r="C9" s="26"/>
      <c r="D9" s="25" t="s">
        <v>5</v>
      </c>
      <c r="E9" s="25" t="s">
        <v>4</v>
      </c>
      <c r="F9" s="25" t="s">
        <v>3</v>
      </c>
      <c r="G9" s="24" t="s">
        <v>2</v>
      </c>
      <c r="H9" s="24" t="s">
        <v>1</v>
      </c>
      <c r="I9" s="24" t="s">
        <v>2</v>
      </c>
      <c r="J9" s="24" t="s">
        <v>1</v>
      </c>
      <c r="K9" s="24" t="s">
        <v>2</v>
      </c>
      <c r="L9" s="24" t="s">
        <v>1</v>
      </c>
    </row>
    <row r="10" spans="1:13" s="21" customFormat="1" x14ac:dyDescent="0.2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2"/>
    </row>
    <row r="11" spans="1:13" s="1" customFormat="1" ht="19.5" customHeight="1" x14ac:dyDescent="0.2">
      <c r="A11" s="15">
        <f>'[1]9_IFK'!A9</f>
        <v>1</v>
      </c>
      <c r="B11" s="17" t="str">
        <f>'[1]9_IFK'!B9</f>
        <v>Rasanae Barat</v>
      </c>
      <c r="C11" s="17" t="str">
        <f>'[1]9_IFK'!C9</f>
        <v>Paruga</v>
      </c>
      <c r="D11" s="20">
        <v>3988</v>
      </c>
      <c r="E11" s="20">
        <v>3727</v>
      </c>
      <c r="F11" s="19">
        <f>SUM(D11:E11)</f>
        <v>7715</v>
      </c>
      <c r="G11" s="20">
        <v>707</v>
      </c>
      <c r="H11" s="18">
        <f>G11/D11*100</f>
        <v>17.728184553660984</v>
      </c>
      <c r="I11" s="20">
        <v>723</v>
      </c>
      <c r="J11" s="18">
        <f>I11/E11*100</f>
        <v>19.398980413200967</v>
      </c>
      <c r="K11" s="19">
        <f>SUM(G11,I11)</f>
        <v>1430</v>
      </c>
      <c r="L11" s="18">
        <f>K11/F11*100</f>
        <v>18.535320803629293</v>
      </c>
    </row>
    <row r="12" spans="1:13" s="1" customFormat="1" ht="20.100000000000001" customHeight="1" x14ac:dyDescent="0.2">
      <c r="A12" s="15">
        <f>'[1]9_IFK'!A10</f>
        <v>2</v>
      </c>
      <c r="B12" s="17" t="str">
        <f>'[1]9_IFK'!B10</f>
        <v>Mpunda</v>
      </c>
      <c r="C12" s="17" t="str">
        <f>'[1]9_IFK'!C10</f>
        <v>Mpunda</v>
      </c>
      <c r="D12" s="16">
        <v>5216</v>
      </c>
      <c r="E12" s="16">
        <v>5462</v>
      </c>
      <c r="F12" s="13">
        <f>SUM(D12:E12)</f>
        <v>10678</v>
      </c>
      <c r="G12" s="16">
        <v>924</v>
      </c>
      <c r="H12" s="12">
        <f>G12/D12*100</f>
        <v>17.714723926380369</v>
      </c>
      <c r="I12" s="16">
        <v>948</v>
      </c>
      <c r="J12" s="12">
        <f>I12/E12*100</f>
        <v>17.356279751006955</v>
      </c>
      <c r="K12" s="13">
        <f>SUM(G12,I12)</f>
        <v>1872</v>
      </c>
      <c r="L12" s="12">
        <f>K12/F12*100</f>
        <v>17.531372916276457</v>
      </c>
    </row>
    <row r="13" spans="1:13" s="1" customFormat="1" ht="19.5" customHeight="1" x14ac:dyDescent="0.2">
      <c r="A13" s="15">
        <f>'[1]9_IFK'!A11</f>
        <v>3</v>
      </c>
      <c r="B13" s="17" t="str">
        <f>'[1]9_IFK'!B11</f>
        <v>Rasanae Timur</v>
      </c>
      <c r="C13" s="17" t="str">
        <f>'[1]9_IFK'!C11</f>
        <v>Rasanae Timur</v>
      </c>
      <c r="D13" s="16">
        <v>3988</v>
      </c>
      <c r="E13" s="16">
        <v>3727</v>
      </c>
      <c r="F13" s="13">
        <f>SUM(D13:E13)</f>
        <v>7715</v>
      </c>
      <c r="G13" s="16">
        <v>707</v>
      </c>
      <c r="H13" s="12">
        <f>G13/D13*100</f>
        <v>17.728184553660984</v>
      </c>
      <c r="I13" s="16">
        <v>723</v>
      </c>
      <c r="J13" s="12">
        <f>I13/E13*100</f>
        <v>19.398980413200967</v>
      </c>
      <c r="K13" s="13">
        <f>SUM(G13,I13)</f>
        <v>1430</v>
      </c>
      <c r="L13" s="12">
        <f>K13/F13*100</f>
        <v>18.535320803629293</v>
      </c>
    </row>
    <row r="14" spans="1:13" s="1" customFormat="1" ht="20.100000000000001" customHeight="1" x14ac:dyDescent="0.2">
      <c r="A14" s="15">
        <f>'[1]9_IFK'!A12</f>
        <v>4</v>
      </c>
      <c r="B14" s="17">
        <f>'[1]9_IFK'!B12</f>
        <v>0</v>
      </c>
      <c r="C14" s="17" t="str">
        <f>'[1]9_IFK'!C12</f>
        <v>Kumbe</v>
      </c>
      <c r="D14" s="16">
        <v>1389</v>
      </c>
      <c r="E14" s="16">
        <v>1341</v>
      </c>
      <c r="F14" s="13">
        <f>SUM(D14:E14)</f>
        <v>2730</v>
      </c>
      <c r="G14" s="16">
        <v>15</v>
      </c>
      <c r="H14" s="12">
        <f>G14/D14*100</f>
        <v>1.079913606911447</v>
      </c>
      <c r="I14" s="16">
        <v>16</v>
      </c>
      <c r="J14" s="12">
        <f>I14/E14*100</f>
        <v>1.1931394481730051</v>
      </c>
      <c r="K14" s="13">
        <f>SUM(G14,I14)</f>
        <v>31</v>
      </c>
      <c r="L14" s="12">
        <f>K14/F14*100</f>
        <v>1.1355311355311355</v>
      </c>
    </row>
    <row r="15" spans="1:13" s="1" customFormat="1" ht="20.100000000000001" customHeight="1" x14ac:dyDescent="0.2">
      <c r="A15" s="15">
        <f>'[1]9_IFK'!A13</f>
        <v>5</v>
      </c>
      <c r="B15" s="17" t="str">
        <f>'[1]9_IFK'!B13</f>
        <v>Raba</v>
      </c>
      <c r="C15" s="17" t="str">
        <f>'[1]9_IFK'!C13</f>
        <v>Penanae</v>
      </c>
      <c r="D15" s="16">
        <v>7166</v>
      </c>
      <c r="E15" s="16">
        <v>7177</v>
      </c>
      <c r="F15" s="13">
        <f>SUM(D15:E15)</f>
        <v>14343</v>
      </c>
      <c r="G15" s="16">
        <v>1529</v>
      </c>
      <c r="H15" s="12">
        <f>G15/D15*100</f>
        <v>21.336868545911248</v>
      </c>
      <c r="I15" s="16">
        <v>1555</v>
      </c>
      <c r="J15" s="12">
        <f>I15/E15*100</f>
        <v>21.666434443360735</v>
      </c>
      <c r="K15" s="13">
        <f>SUM(G15,I15)</f>
        <v>3084</v>
      </c>
      <c r="L15" s="12">
        <f>K15/F15*100</f>
        <v>21.501777870738341</v>
      </c>
    </row>
    <row r="16" spans="1:13" s="1" customFormat="1" ht="20.100000000000001" customHeight="1" x14ac:dyDescent="0.2">
      <c r="A16" s="15">
        <f>'[1]9_IFK'!A14</f>
        <v>6</v>
      </c>
      <c r="B16" s="17" t="str">
        <f>'[1]9_IFK'!B14</f>
        <v>Asakota</v>
      </c>
      <c r="C16" s="17" t="str">
        <f>'[1]9_IFK'!C14</f>
        <v>Jatibaru</v>
      </c>
      <c r="D16" s="16">
        <v>40</v>
      </c>
      <c r="E16" s="16">
        <v>79</v>
      </c>
      <c r="F16" s="13">
        <f>SUM(D16:E16)</f>
        <v>119</v>
      </c>
      <c r="G16" s="16">
        <v>0</v>
      </c>
      <c r="H16" s="12">
        <f>G16/D16*100</f>
        <v>0</v>
      </c>
      <c r="I16" s="16">
        <v>1</v>
      </c>
      <c r="J16" s="12">
        <f>I16/E16*100</f>
        <v>1.2658227848101267</v>
      </c>
      <c r="K16" s="13">
        <f>SUM(G16,I16)</f>
        <v>1</v>
      </c>
      <c r="L16" s="12">
        <f>K16/F16*100</f>
        <v>0.84033613445378152</v>
      </c>
    </row>
    <row r="17" spans="1:12" s="1" customFormat="1" ht="20.100000000000001" customHeight="1" x14ac:dyDescent="0.2">
      <c r="A17" s="15">
        <f>'[1]9_IFK'!A15</f>
        <v>7</v>
      </c>
      <c r="B17" s="17">
        <f>'[1]9_IFK'!B15</f>
        <v>0</v>
      </c>
      <c r="C17" s="17" t="str">
        <f>'[1]9_IFK'!C15</f>
        <v>Kolo</v>
      </c>
      <c r="D17" s="16">
        <v>1730</v>
      </c>
      <c r="E17" s="16">
        <v>1486</v>
      </c>
      <c r="F17" s="13">
        <f>SUM(D17:E17)</f>
        <v>3216</v>
      </c>
      <c r="G17" s="16">
        <v>28</v>
      </c>
      <c r="H17" s="12">
        <f>G17/D17*100</f>
        <v>1.6184971098265895</v>
      </c>
      <c r="I17" s="16">
        <v>19</v>
      </c>
      <c r="J17" s="12">
        <f>I17/E17*100</f>
        <v>1.2786002691790039</v>
      </c>
      <c r="K17" s="13">
        <f>SUM(G17,I17)</f>
        <v>47</v>
      </c>
      <c r="L17" s="12">
        <f>K17/F17*100</f>
        <v>1.4614427860696517</v>
      </c>
    </row>
    <row r="18" spans="1:12" s="1" customFormat="1" ht="20.100000000000001" customHeight="1" x14ac:dyDescent="0.2">
      <c r="A18" s="15"/>
      <c r="B18" s="14"/>
      <c r="C18" s="14"/>
      <c r="D18" s="13"/>
      <c r="E18" s="13"/>
      <c r="F18" s="13"/>
      <c r="G18" s="13"/>
      <c r="H18" s="12"/>
      <c r="I18" s="13"/>
      <c r="J18" s="12"/>
      <c r="K18" s="13"/>
      <c r="L18" s="12"/>
    </row>
    <row r="19" spans="1:12" s="1" customFormat="1" ht="20.100000000000001" customHeight="1" x14ac:dyDescent="0.2">
      <c r="A19" s="15"/>
      <c r="B19" s="14"/>
      <c r="C19" s="14"/>
      <c r="D19" s="13"/>
      <c r="E19" s="13"/>
      <c r="F19" s="13"/>
      <c r="G19" s="13"/>
      <c r="H19" s="12"/>
      <c r="I19" s="13"/>
      <c r="J19" s="12"/>
      <c r="K19" s="13"/>
      <c r="L19" s="12"/>
    </row>
    <row r="20" spans="1:12" s="1" customFormat="1" ht="20.100000000000001" customHeight="1" x14ac:dyDescent="0.2">
      <c r="A20" s="15"/>
      <c r="B20" s="14"/>
      <c r="C20" s="14"/>
      <c r="D20" s="13"/>
      <c r="E20" s="13"/>
      <c r="F20" s="13"/>
      <c r="G20" s="13"/>
      <c r="H20" s="12"/>
      <c r="I20" s="13"/>
      <c r="J20" s="12"/>
      <c r="K20" s="13"/>
      <c r="L20" s="12"/>
    </row>
    <row r="21" spans="1:12" s="1" customFormat="1" ht="20.100000000000001" customHeight="1" x14ac:dyDescent="0.2">
      <c r="A21" s="15"/>
      <c r="B21" s="14"/>
      <c r="C21" s="14"/>
      <c r="D21" s="13"/>
      <c r="E21" s="13"/>
      <c r="F21" s="13"/>
      <c r="G21" s="13"/>
      <c r="H21" s="12"/>
      <c r="I21" s="13"/>
      <c r="J21" s="12"/>
      <c r="K21" s="13"/>
      <c r="L21" s="12"/>
    </row>
    <row r="22" spans="1:12" s="1" customFormat="1" ht="20.100000000000001" customHeight="1" x14ac:dyDescent="0.2">
      <c r="A22" s="15"/>
      <c r="B22" s="14"/>
      <c r="C22" s="14"/>
      <c r="D22" s="13"/>
      <c r="E22" s="13"/>
      <c r="F22" s="13"/>
      <c r="G22" s="13"/>
      <c r="H22" s="12"/>
      <c r="I22" s="13"/>
      <c r="J22" s="12"/>
      <c r="K22" s="13"/>
      <c r="L22" s="12"/>
    </row>
    <row r="23" spans="1:12" s="1" customFormat="1" ht="20.100000000000001" customHeight="1" thickBot="1" x14ac:dyDescent="0.25">
      <c r="A23" s="11" t="s">
        <v>0</v>
      </c>
      <c r="B23" s="11"/>
      <c r="C23" s="10"/>
      <c r="D23" s="9">
        <f>SUM(D11:D22)</f>
        <v>23517</v>
      </c>
      <c r="E23" s="8">
        <f>SUM(E11:E22)</f>
        <v>22999</v>
      </c>
      <c r="F23" s="8">
        <f>SUM(D23:E23)</f>
        <v>46516</v>
      </c>
      <c r="G23" s="8">
        <f>SUM(G11:G22)</f>
        <v>3910</v>
      </c>
      <c r="H23" s="7">
        <f>G23/D23*100</f>
        <v>16.626270357613642</v>
      </c>
      <c r="I23" s="8">
        <f>SUM(I11:I22)</f>
        <v>3985</v>
      </c>
      <c r="J23" s="7">
        <f>I23/E23*100</f>
        <v>17.326840297404235</v>
      </c>
      <c r="K23" s="8">
        <f>SUM(K11:K22)</f>
        <v>7895</v>
      </c>
      <c r="L23" s="7">
        <f>K23/F23*100</f>
        <v>16.972654570470375</v>
      </c>
    </row>
    <row r="24" spans="1:12" s="1" customFormat="1" ht="12.75" customHeight="1" x14ac:dyDescent="0.2">
      <c r="A24" s="6"/>
      <c r="B24" s="6"/>
      <c r="C24" s="5"/>
      <c r="D24" s="4"/>
      <c r="E24" s="4"/>
      <c r="F24" s="4"/>
      <c r="G24" s="4"/>
      <c r="H24" s="4"/>
      <c r="I24" s="4"/>
      <c r="J24" s="4"/>
      <c r="K24" s="4"/>
      <c r="L24" s="4"/>
    </row>
    <row r="25" spans="1:12" s="1" customFormat="1" x14ac:dyDescent="0.2">
      <c r="A25" s="3" t="str">
        <f>'[1]67_FILARIA'!A25</f>
        <v>Bidang P3PL Dinas Kesehatan Kota Bima 2020</v>
      </c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8">
    <mergeCell ref="G7:L7"/>
    <mergeCell ref="G8:H8"/>
    <mergeCell ref="I8:J8"/>
    <mergeCell ref="K8:L8"/>
    <mergeCell ref="A7:A9"/>
    <mergeCell ref="B7:B9"/>
    <mergeCell ref="C7:C9"/>
    <mergeCell ref="D7:F8"/>
  </mergeCells>
  <printOptions horizontalCentered="1"/>
  <pageMargins left="1.48" right="0.9" top="1.1499999999999999" bottom="0.9" header="0" footer="0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68_PTM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2021-11-19T23:09:03Z</dcterms:created>
  <dcterms:modified xsi:type="dcterms:W3CDTF">2021-11-19T23:09:17Z</dcterms:modified>
</cp:coreProperties>
</file>