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76_KESLING" sheetId="1" r:id="rId1"/>
  </sheets>
  <externalReferences>
    <externalReference r:id="rId2"/>
  </externalReferences>
  <definedNames>
    <definedName name="_xlnm.Print_Area" localSheetId="0">'76_KESLING'!$A$1:$P$20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H5" i="1"/>
  <c r="I5" i="1"/>
  <c r="A11" i="1"/>
  <c r="B11" i="1"/>
  <c r="C11" i="1"/>
  <c r="H11" i="1"/>
  <c r="H19" i="1" s="1"/>
  <c r="J11" i="1"/>
  <c r="L11" i="1"/>
  <c r="N11" i="1"/>
  <c r="P11" i="1"/>
  <c r="Q11" i="1"/>
  <c r="R11" i="1"/>
  <c r="A12" i="1"/>
  <c r="B12" i="1"/>
  <c r="C12" i="1"/>
  <c r="H12" i="1"/>
  <c r="J12" i="1"/>
  <c r="L12" i="1"/>
  <c r="N12" i="1"/>
  <c r="P12" i="1"/>
  <c r="Q12" i="1"/>
  <c r="R12" i="1"/>
  <c r="A13" i="1"/>
  <c r="B13" i="1"/>
  <c r="C13" i="1"/>
  <c r="H13" i="1"/>
  <c r="J13" i="1"/>
  <c r="L13" i="1"/>
  <c r="N13" i="1"/>
  <c r="P13" i="1"/>
  <c r="Q13" i="1"/>
  <c r="R13" i="1"/>
  <c r="A14" i="1"/>
  <c r="B14" i="1"/>
  <c r="C14" i="1"/>
  <c r="H14" i="1"/>
  <c r="J14" i="1"/>
  <c r="L14" i="1"/>
  <c r="N14" i="1"/>
  <c r="P14" i="1"/>
  <c r="Q14" i="1"/>
  <c r="R14" i="1"/>
  <c r="A15" i="1"/>
  <c r="B15" i="1"/>
  <c r="C15" i="1"/>
  <c r="H15" i="1"/>
  <c r="J15" i="1"/>
  <c r="L15" i="1"/>
  <c r="N15" i="1"/>
  <c r="P15" i="1"/>
  <c r="Q15" i="1"/>
  <c r="R15" i="1"/>
  <c r="A16" i="1"/>
  <c r="B16" i="1"/>
  <c r="C16" i="1"/>
  <c r="H16" i="1"/>
  <c r="J16" i="1"/>
  <c r="L16" i="1"/>
  <c r="N16" i="1"/>
  <c r="P16" i="1"/>
  <c r="Q16" i="1"/>
  <c r="R16" i="1"/>
  <c r="A17" i="1"/>
  <c r="B17" i="1"/>
  <c r="C17" i="1"/>
  <c r="H17" i="1"/>
  <c r="J17" i="1"/>
  <c r="L17" i="1"/>
  <c r="N17" i="1"/>
  <c r="P17" i="1"/>
  <c r="Q17" i="1"/>
  <c r="R17" i="1"/>
  <c r="D19" i="1"/>
  <c r="E19" i="1"/>
  <c r="F19" i="1"/>
  <c r="G19" i="1"/>
  <c r="I19" i="1"/>
  <c r="J19" i="1" s="1"/>
  <c r="K19" i="1"/>
  <c r="L19" i="1" s="1"/>
  <c r="M19" i="1"/>
  <c r="N19" i="1" s="1"/>
  <c r="O19" i="1"/>
  <c r="P19" i="1" s="1"/>
  <c r="Q19" i="1"/>
  <c r="A21" i="1"/>
  <c r="R19" i="1" l="1"/>
</calcChain>
</file>

<file path=xl/sharedStrings.xml><?xml version="1.0" encoding="utf-8"?>
<sst xmlns="http://schemas.openxmlformats.org/spreadsheetml/2006/main" count="28" uniqueCount="19">
  <si>
    <t>JUMLAH (KAB/KOTA)</t>
  </si>
  <si>
    <t>%</t>
  </si>
  <si>
    <t>TOTAL</t>
  </si>
  <si>
    <t>JUMLAH</t>
  </si>
  <si>
    <t>JUMLAH TPM MEMENUHI SYARAT KESEHATAN</t>
  </si>
  <si>
    <t>MAKANAN JAJANAN/KANTIN/SENTRA MAKANAN JAJANAN</t>
  </si>
  <si>
    <t>DEPOT AIR MINUM (DAM)</t>
  </si>
  <si>
    <t>RUMAH MAKAN/ RESTORAN</t>
  </si>
  <si>
    <t>JASA BOGA</t>
  </si>
  <si>
    <t>JUMLAH TPM YANG ADA</t>
  </si>
  <si>
    <t>MAKANAN JAJANAN/ KANTIN/ SENTRA MAKANAN JAJANAN</t>
  </si>
  <si>
    <t>RUMAH MAKAN/RESTORAN</t>
  </si>
  <si>
    <t>TPM MEMENUHI SYARAT KESEHATAN</t>
  </si>
  <si>
    <t>TPM YANG ADA</t>
  </si>
  <si>
    <t>PUSKESMAS</t>
  </si>
  <si>
    <t>KECAMATAN</t>
  </si>
  <si>
    <t>NO</t>
  </si>
  <si>
    <t>TEMPAT PENGELOLAAN MAKANAN (TPM)  MEMENUHI SYARAT KESEHATAN MENURUT KECAMATAN DAN PUSKESMAS</t>
  </si>
  <si>
    <t>TABEL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</si>
</sst>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C00000"/>
      <name val="Calibri"/>
      <family val="2"/>
      <scheme val="minor"/>
    </font>
    <font>
      <sz val="13"/>
      <name val="Arial"/>
      <family val="2"/>
    </font>
    <font>
      <sz val="13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0" applyFont="1" applyAlignment="1">
      <alignment vertical="center"/>
    </xf>
    <xf numFmtId="0" fontId="2" fillId="0" borderId="0" xfId="1" applyFont="1" applyBorder="1"/>
    <xf numFmtId="164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5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164" fontId="5" fillId="0" borderId="5" xfId="1" applyNumberFormat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9" fillId="0" borderId="6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0" borderId="13" xfId="1" applyFont="1" applyBorder="1" applyAlignment="1">
      <alignment horizontal="center" vertical="center" wrapText="1"/>
    </xf>
    <xf numFmtId="0" fontId="2" fillId="0" borderId="14" xfId="1" applyFont="1" applyBorder="1"/>
    <xf numFmtId="0" fontId="10" fillId="0" borderId="14" xfId="1" applyFont="1" applyBorder="1"/>
    <xf numFmtId="0" fontId="11" fillId="0" borderId="0" xfId="0" applyFont="1"/>
    <xf numFmtId="0" fontId="12" fillId="0" borderId="0" xfId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1" applyFont="1" applyAlignment="1"/>
    <xf numFmtId="0" fontId="12" fillId="0" borderId="0" xfId="1" applyFont="1" applyAlignment="1">
      <alignment horizontal="center"/>
    </xf>
    <xf numFmtId="0" fontId="6" fillId="0" borderId="0" xfId="0" quotePrefix="1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A12">
            <v>4</v>
          </cell>
          <cell r="C12" t="str">
            <v>Kumbe</v>
          </cell>
        </row>
        <row r="13">
          <cell r="A13">
            <v>5</v>
          </cell>
          <cell r="B13" t="str">
            <v>Raba</v>
          </cell>
          <cell r="C13" t="str">
            <v>Penanae</v>
          </cell>
        </row>
        <row r="14">
          <cell r="A14">
            <v>6</v>
          </cell>
          <cell r="B14" t="str">
            <v>Asakota</v>
          </cell>
          <cell r="C14" t="str">
            <v>Jatibaru</v>
          </cell>
        </row>
        <row r="15">
          <cell r="A15">
            <v>7</v>
          </cell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22">
          <cell r="A22" t="str">
            <v>Bidang P3PL Dinas Kesehatan Kota Bima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4"/>
  <sheetViews>
    <sheetView tabSelected="1" zoomScaleNormal="100" workbookViewId="0">
      <selection activeCell="A3" sqref="A3:R3"/>
    </sheetView>
  </sheetViews>
  <sheetFormatPr defaultColWidth="8.85546875" defaultRowHeight="12.75" x14ac:dyDescent="0.2"/>
  <cols>
    <col min="1" max="1" width="5.140625" customWidth="1"/>
    <col min="2" max="3" width="20.7109375" customWidth="1"/>
    <col min="4" max="8" width="13.7109375" customWidth="1"/>
    <col min="9" max="18" width="10.7109375" customWidth="1"/>
  </cols>
  <sheetData>
    <row r="1" spans="1:18" ht="15" x14ac:dyDescent="0.2">
      <c r="A1" s="45" t="s">
        <v>18</v>
      </c>
      <c r="B1" s="45"/>
    </row>
    <row r="2" spans="1:18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9" customFormat="1" ht="16.5" x14ac:dyDescent="0.25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s="39" customFormat="1" ht="16.5" x14ac:dyDescent="0.25">
      <c r="A4" s="43"/>
      <c r="B4" s="43"/>
      <c r="C4" s="43"/>
      <c r="D4" s="43"/>
      <c r="E4" s="43"/>
      <c r="F4" s="43"/>
      <c r="G4" s="43"/>
      <c r="H4" s="42" t="str">
        <f>'[1]1_BPS'!E5</f>
        <v>KOTA</v>
      </c>
      <c r="I4" s="41" t="str">
        <f>'[1]1_BPS'!F5</f>
        <v>BIMA</v>
      </c>
      <c r="J4" s="41"/>
      <c r="K4" s="43"/>
      <c r="N4" s="43"/>
      <c r="O4" s="43"/>
      <c r="P4" s="43"/>
      <c r="Q4" s="43"/>
      <c r="R4" s="43"/>
    </row>
    <row r="5" spans="1:18" s="39" customFormat="1" ht="16.5" x14ac:dyDescent="0.25">
      <c r="A5" s="40"/>
      <c r="B5" s="40"/>
      <c r="C5" s="40"/>
      <c r="D5" s="40"/>
      <c r="E5" s="40"/>
      <c r="F5" s="40"/>
      <c r="G5" s="40"/>
      <c r="H5" s="42" t="str">
        <f>'[1]1_BPS'!E6</f>
        <v xml:space="preserve">TAHUN </v>
      </c>
      <c r="I5" s="41">
        <f>'[1]1_BPS'!F6</f>
        <v>2020</v>
      </c>
      <c r="J5" s="41"/>
      <c r="K5" s="40"/>
      <c r="N5" s="40"/>
      <c r="O5" s="40"/>
      <c r="P5" s="40"/>
      <c r="Q5" s="40"/>
      <c r="R5" s="40"/>
    </row>
    <row r="6" spans="1:18" ht="15.75" thickBot="1" x14ac:dyDescent="0.3">
      <c r="A6" s="37"/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5" customHeight="1" x14ac:dyDescent="0.2">
      <c r="A7" s="36" t="s">
        <v>16</v>
      </c>
      <c r="B7" s="36" t="s">
        <v>15</v>
      </c>
      <c r="C7" s="36" t="s">
        <v>14</v>
      </c>
      <c r="D7" s="35" t="s">
        <v>13</v>
      </c>
      <c r="E7" s="35"/>
      <c r="F7" s="35"/>
      <c r="G7" s="35"/>
      <c r="H7" s="35"/>
      <c r="I7" s="34" t="s">
        <v>12</v>
      </c>
      <c r="J7" s="33"/>
      <c r="K7" s="33"/>
      <c r="L7" s="33"/>
      <c r="M7" s="33"/>
      <c r="N7" s="33"/>
      <c r="O7" s="33"/>
      <c r="P7" s="33"/>
      <c r="Q7" s="33"/>
      <c r="R7" s="32"/>
    </row>
    <row r="8" spans="1:18" ht="72" customHeight="1" x14ac:dyDescent="0.2">
      <c r="A8" s="31"/>
      <c r="B8" s="31"/>
      <c r="C8" s="31"/>
      <c r="D8" s="29" t="s">
        <v>8</v>
      </c>
      <c r="E8" s="30" t="s">
        <v>11</v>
      </c>
      <c r="F8" s="29" t="s">
        <v>6</v>
      </c>
      <c r="G8" s="29" t="s">
        <v>10</v>
      </c>
      <c r="H8" s="29" t="s">
        <v>9</v>
      </c>
      <c r="I8" s="26" t="s">
        <v>8</v>
      </c>
      <c r="J8" s="25"/>
      <c r="K8" s="28" t="s">
        <v>7</v>
      </c>
      <c r="L8" s="27"/>
      <c r="M8" s="26" t="s">
        <v>6</v>
      </c>
      <c r="N8" s="25"/>
      <c r="O8" s="28" t="s">
        <v>5</v>
      </c>
      <c r="P8" s="27"/>
      <c r="Q8" s="26" t="s">
        <v>4</v>
      </c>
      <c r="R8" s="25"/>
    </row>
    <row r="9" spans="1:18" ht="26.25" customHeight="1" x14ac:dyDescent="0.2">
      <c r="A9" s="24"/>
      <c r="B9" s="24"/>
      <c r="C9" s="24"/>
      <c r="D9" s="22"/>
      <c r="E9" s="23"/>
      <c r="F9" s="22"/>
      <c r="G9" s="22"/>
      <c r="H9" s="22"/>
      <c r="I9" s="21" t="s">
        <v>3</v>
      </c>
      <c r="J9" s="20" t="s">
        <v>1</v>
      </c>
      <c r="K9" s="21" t="s">
        <v>3</v>
      </c>
      <c r="L9" s="20" t="s">
        <v>1</v>
      </c>
      <c r="M9" s="21" t="s">
        <v>3</v>
      </c>
      <c r="N9" s="20" t="s">
        <v>1</v>
      </c>
      <c r="O9" s="21" t="s">
        <v>3</v>
      </c>
      <c r="P9" s="20" t="s">
        <v>1</v>
      </c>
      <c r="Q9" s="21" t="s">
        <v>2</v>
      </c>
      <c r="R9" s="20" t="s">
        <v>1</v>
      </c>
    </row>
    <row r="10" spans="1:18" x14ac:dyDescent="0.2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19">
        <v>18</v>
      </c>
    </row>
    <row r="11" spans="1:18" ht="15" x14ac:dyDescent="0.2">
      <c r="A11" s="17">
        <f>'[1]9_IFK'!A9</f>
        <v>1</v>
      </c>
      <c r="B11" s="16" t="str">
        <f>'[1]9_IFK'!B9</f>
        <v>Rasanae Barat</v>
      </c>
      <c r="C11" s="16" t="str">
        <f>'[1]9_IFK'!C9</f>
        <v>Paruga</v>
      </c>
      <c r="D11" s="15">
        <v>8</v>
      </c>
      <c r="E11" s="15">
        <v>4</v>
      </c>
      <c r="F11" s="15">
        <v>7</v>
      </c>
      <c r="G11" s="15">
        <v>51</v>
      </c>
      <c r="H11" s="14">
        <f>SUM(D11:G11)</f>
        <v>70</v>
      </c>
      <c r="I11" s="15">
        <v>5</v>
      </c>
      <c r="J11" s="13">
        <f>I11/D11*100</f>
        <v>62.5</v>
      </c>
      <c r="K11" s="15">
        <v>5</v>
      </c>
      <c r="L11" s="13">
        <f>K11/E11*100</f>
        <v>125</v>
      </c>
      <c r="M11" s="15">
        <v>4</v>
      </c>
      <c r="N11" s="13">
        <f>M11/F11*100</f>
        <v>57.142857142857139</v>
      </c>
      <c r="O11" s="15">
        <v>49</v>
      </c>
      <c r="P11" s="13">
        <f>O11/G11*100</f>
        <v>96.078431372549019</v>
      </c>
      <c r="Q11" s="14">
        <f>I11+K11+M11+O11</f>
        <v>63</v>
      </c>
      <c r="R11" s="13">
        <f>Q11/H11*100</f>
        <v>90</v>
      </c>
    </row>
    <row r="12" spans="1:18" ht="15" x14ac:dyDescent="0.2">
      <c r="A12" s="17">
        <f>'[1]9_IFK'!A10</f>
        <v>2</v>
      </c>
      <c r="B12" s="16" t="str">
        <f>'[1]9_IFK'!B10</f>
        <v>Mpunda</v>
      </c>
      <c r="C12" s="16" t="str">
        <f>'[1]9_IFK'!C10</f>
        <v>Mpunda</v>
      </c>
      <c r="D12" s="18">
        <v>1</v>
      </c>
      <c r="E12" s="18">
        <v>0</v>
      </c>
      <c r="F12" s="18">
        <v>1</v>
      </c>
      <c r="G12" s="18">
        <v>18</v>
      </c>
      <c r="H12" s="14">
        <f>SUM(D12:G12)</f>
        <v>20</v>
      </c>
      <c r="I12" s="18">
        <v>1</v>
      </c>
      <c r="J12" s="13">
        <f>I12/D12*100</f>
        <v>100</v>
      </c>
      <c r="K12" s="18">
        <v>1</v>
      </c>
      <c r="L12" s="13" t="e">
        <f>K12/E12*100</f>
        <v>#DIV/0!</v>
      </c>
      <c r="M12" s="18">
        <v>1</v>
      </c>
      <c r="N12" s="13">
        <f>M12/F12*100</f>
        <v>100</v>
      </c>
      <c r="O12" s="18">
        <v>10</v>
      </c>
      <c r="P12" s="13">
        <f>O12/G12*100</f>
        <v>55.555555555555557</v>
      </c>
      <c r="Q12" s="14">
        <f>I12+K12+M12+O12</f>
        <v>13</v>
      </c>
      <c r="R12" s="13">
        <f>Q12/H12*100</f>
        <v>65</v>
      </c>
    </row>
    <row r="13" spans="1:18" ht="15" x14ac:dyDescent="0.2">
      <c r="A13" s="17">
        <f>'[1]9_IFK'!A11</f>
        <v>3</v>
      </c>
      <c r="B13" s="16" t="str">
        <f>'[1]9_IFK'!B11</f>
        <v>Rasanae Timur</v>
      </c>
      <c r="C13" s="16" t="str">
        <f>'[1]9_IFK'!C11</f>
        <v>Rasanae Timur</v>
      </c>
      <c r="D13" s="15">
        <v>4</v>
      </c>
      <c r="E13" s="15">
        <v>25</v>
      </c>
      <c r="F13" s="15">
        <v>21</v>
      </c>
      <c r="G13" s="15">
        <v>74</v>
      </c>
      <c r="H13" s="14">
        <f>SUM(D13:G13)</f>
        <v>124</v>
      </c>
      <c r="I13" s="15">
        <v>4</v>
      </c>
      <c r="J13" s="13">
        <f>I13/D13*100</f>
        <v>100</v>
      </c>
      <c r="K13" s="15">
        <v>4</v>
      </c>
      <c r="L13" s="13">
        <f>K13/E13*100</f>
        <v>16</v>
      </c>
      <c r="M13" s="15">
        <v>21</v>
      </c>
      <c r="N13" s="13">
        <f>M13/F13*100</f>
        <v>100</v>
      </c>
      <c r="O13" s="15">
        <v>48</v>
      </c>
      <c r="P13" s="13">
        <f>O13/G13*100</f>
        <v>64.86486486486487</v>
      </c>
      <c r="Q13" s="14">
        <f>I13+K13+M13+O13</f>
        <v>77</v>
      </c>
      <c r="R13" s="13">
        <f>Q13/H13*100</f>
        <v>62.096774193548384</v>
      </c>
    </row>
    <row r="14" spans="1:18" ht="15" x14ac:dyDescent="0.2">
      <c r="A14" s="17">
        <f>'[1]9_IFK'!A12</f>
        <v>4</v>
      </c>
      <c r="B14" s="16">
        <f>'[1]9_IFK'!B12</f>
        <v>0</v>
      </c>
      <c r="C14" s="16" t="str">
        <f>'[1]9_IFK'!C12</f>
        <v>Kumbe</v>
      </c>
      <c r="D14" s="15">
        <v>2</v>
      </c>
      <c r="E14" s="15">
        <v>8</v>
      </c>
      <c r="F14" s="15">
        <v>14</v>
      </c>
      <c r="G14" s="15">
        <v>124</v>
      </c>
      <c r="H14" s="14">
        <f>SUM(D14:G14)</f>
        <v>148</v>
      </c>
      <c r="I14" s="15">
        <v>2</v>
      </c>
      <c r="J14" s="13">
        <f>I14/D14*100</f>
        <v>100</v>
      </c>
      <c r="K14" s="15">
        <v>2</v>
      </c>
      <c r="L14" s="13">
        <f>K14/E14*100</f>
        <v>25</v>
      </c>
      <c r="M14" s="15">
        <v>13</v>
      </c>
      <c r="N14" s="13">
        <f>M14/F14*100</f>
        <v>92.857142857142861</v>
      </c>
      <c r="O14" s="15">
        <v>63</v>
      </c>
      <c r="P14" s="13">
        <f>O14/G14*100</f>
        <v>50.806451612903224</v>
      </c>
      <c r="Q14" s="14">
        <f>I14+K14+M14+O14</f>
        <v>80</v>
      </c>
      <c r="R14" s="13">
        <f>Q14/H14*100</f>
        <v>54.054054054054056</v>
      </c>
    </row>
    <row r="15" spans="1:18" ht="15" x14ac:dyDescent="0.2">
      <c r="A15" s="17">
        <f>'[1]9_IFK'!A13</f>
        <v>5</v>
      </c>
      <c r="B15" s="16" t="str">
        <f>'[1]9_IFK'!B13</f>
        <v>Raba</v>
      </c>
      <c r="C15" s="16" t="str">
        <f>'[1]9_IFK'!C13</f>
        <v>Penanae</v>
      </c>
      <c r="D15" s="15">
        <v>8</v>
      </c>
      <c r="E15" s="15">
        <v>38</v>
      </c>
      <c r="F15" s="15">
        <v>16</v>
      </c>
      <c r="G15" s="15">
        <v>45</v>
      </c>
      <c r="H15" s="14">
        <f>SUM(D15:G15)</f>
        <v>107</v>
      </c>
      <c r="I15" s="15">
        <v>6</v>
      </c>
      <c r="J15" s="13">
        <f>I15/D15*100</f>
        <v>75</v>
      </c>
      <c r="K15" s="15">
        <v>6</v>
      </c>
      <c r="L15" s="13">
        <f>K15/E15*100</f>
        <v>15.789473684210526</v>
      </c>
      <c r="M15" s="15">
        <v>11</v>
      </c>
      <c r="N15" s="13">
        <f>M15/F15*100</f>
        <v>68.75</v>
      </c>
      <c r="O15" s="15">
        <v>39</v>
      </c>
      <c r="P15" s="13">
        <f>O15/G15*100</f>
        <v>86.666666666666671</v>
      </c>
      <c r="Q15" s="14">
        <f>I15+K15+M15+O15</f>
        <v>62</v>
      </c>
      <c r="R15" s="13">
        <f>Q15/H15*100</f>
        <v>57.943925233644855</v>
      </c>
    </row>
    <row r="16" spans="1:18" ht="15" x14ac:dyDescent="0.2">
      <c r="A16" s="17">
        <f>'[1]9_IFK'!A14</f>
        <v>6</v>
      </c>
      <c r="B16" s="16" t="str">
        <f>'[1]9_IFK'!B14</f>
        <v>Asakota</v>
      </c>
      <c r="C16" s="16" t="str">
        <f>'[1]9_IFK'!C14</f>
        <v>Jatibaru</v>
      </c>
      <c r="D16" s="15">
        <v>0</v>
      </c>
      <c r="E16" s="15">
        <v>0</v>
      </c>
      <c r="F16" s="15">
        <v>2</v>
      </c>
      <c r="G16" s="15">
        <v>65</v>
      </c>
      <c r="H16" s="14">
        <f>SUM(D16:G16)</f>
        <v>67</v>
      </c>
      <c r="I16" s="15">
        <v>0</v>
      </c>
      <c r="J16" s="13" t="e">
        <f>I16/D16*100</f>
        <v>#DIV/0!</v>
      </c>
      <c r="K16" s="15">
        <v>0</v>
      </c>
      <c r="L16" s="13" t="e">
        <f>K16/E16*100</f>
        <v>#DIV/0!</v>
      </c>
      <c r="M16" s="15">
        <v>1</v>
      </c>
      <c r="N16" s="13">
        <f>M16/F16*100</f>
        <v>50</v>
      </c>
      <c r="O16" s="15">
        <v>39</v>
      </c>
      <c r="P16" s="13">
        <f>O16/G16*100</f>
        <v>60</v>
      </c>
      <c r="Q16" s="14">
        <f>I16+K16+M16+O16</f>
        <v>40</v>
      </c>
      <c r="R16" s="13">
        <f>Q16/H16*100</f>
        <v>59.701492537313428</v>
      </c>
    </row>
    <row r="17" spans="1:18" ht="15" x14ac:dyDescent="0.2">
      <c r="A17" s="17">
        <f>'[1]9_IFK'!A15</f>
        <v>7</v>
      </c>
      <c r="B17" s="16">
        <f>'[1]9_IFK'!B15</f>
        <v>0</v>
      </c>
      <c r="C17" s="16" t="str">
        <f>'[1]9_IFK'!C15</f>
        <v>Kolo</v>
      </c>
      <c r="D17" s="15">
        <v>5</v>
      </c>
      <c r="E17" s="15">
        <v>0</v>
      </c>
      <c r="F17" s="15">
        <v>3</v>
      </c>
      <c r="G17" s="15">
        <v>40</v>
      </c>
      <c r="H17" s="14">
        <f>SUM(D17:G17)</f>
        <v>48</v>
      </c>
      <c r="I17" s="15">
        <v>2</v>
      </c>
      <c r="J17" s="13">
        <f>I17/D17*100</f>
        <v>40</v>
      </c>
      <c r="K17" s="15">
        <v>2</v>
      </c>
      <c r="L17" s="13" t="e">
        <f>K17/E17*100</f>
        <v>#DIV/0!</v>
      </c>
      <c r="M17" s="15">
        <v>2</v>
      </c>
      <c r="N17" s="13">
        <f>M17/F17*100</f>
        <v>66.666666666666657</v>
      </c>
      <c r="O17" s="15">
        <v>30</v>
      </c>
      <c r="P17" s="13">
        <f>O17/G17*100</f>
        <v>75</v>
      </c>
      <c r="Q17" s="14">
        <f>I17+K17+M17+O17</f>
        <v>36</v>
      </c>
      <c r="R17" s="13">
        <f>Q17/H17*100</f>
        <v>75</v>
      </c>
    </row>
    <row r="18" spans="1:18" ht="15" x14ac:dyDescent="0.2">
      <c r="A18" s="12"/>
      <c r="B18" s="12"/>
      <c r="C18" s="12"/>
      <c r="D18" s="11"/>
      <c r="E18" s="11"/>
      <c r="F18" s="11"/>
      <c r="G18" s="11"/>
      <c r="H18" s="11"/>
      <c r="I18" s="11"/>
      <c r="J18" s="10"/>
      <c r="K18" s="11"/>
      <c r="L18" s="10"/>
      <c r="M18" s="11"/>
      <c r="N18" s="10"/>
      <c r="O18" s="11"/>
      <c r="P18" s="10"/>
      <c r="Q18" s="11"/>
      <c r="R18" s="10"/>
    </row>
    <row r="19" spans="1:18" ht="16.5" thickBot="1" x14ac:dyDescent="0.25">
      <c r="A19" s="9" t="s">
        <v>0</v>
      </c>
      <c r="B19" s="8"/>
      <c r="C19" s="7"/>
      <c r="D19" s="6">
        <f>SUM(D11:D18)</f>
        <v>28</v>
      </c>
      <c r="E19" s="6">
        <f>SUM(E11:E18)</f>
        <v>75</v>
      </c>
      <c r="F19" s="6">
        <f>SUM(F11:F18)</f>
        <v>64</v>
      </c>
      <c r="G19" s="6">
        <f>SUM(G11:G18)</f>
        <v>417</v>
      </c>
      <c r="H19" s="6">
        <f>SUM(H11:H18)</f>
        <v>584</v>
      </c>
      <c r="I19" s="6">
        <f>SUM(I11:I18)</f>
        <v>20</v>
      </c>
      <c r="J19" s="5">
        <f>I19/D19*100</f>
        <v>71.428571428571431</v>
      </c>
      <c r="K19" s="6">
        <f>SUM(K11:K18)</f>
        <v>20</v>
      </c>
      <c r="L19" s="5">
        <f>K19/E19*100</f>
        <v>26.666666666666668</v>
      </c>
      <c r="M19" s="6">
        <f>SUM(M11:M18)</f>
        <v>53</v>
      </c>
      <c r="N19" s="5">
        <f>M19/F19*100</f>
        <v>82.8125</v>
      </c>
      <c r="O19" s="6">
        <f>SUM(O11:O18)</f>
        <v>278</v>
      </c>
      <c r="P19" s="5">
        <f>O19/G19*100</f>
        <v>66.666666666666657</v>
      </c>
      <c r="Q19" s="6">
        <f>SUM(Q11:Q18)</f>
        <v>371</v>
      </c>
      <c r="R19" s="5">
        <f>Q19/H19*100</f>
        <v>63.527397260273979</v>
      </c>
    </row>
    <row r="20" spans="1:18" ht="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  <c r="R20" s="4"/>
    </row>
    <row r="21" spans="1:18" ht="15" x14ac:dyDescent="0.25">
      <c r="A21" s="3" t="str">
        <f>'[1]75_KESLING'!A22</f>
        <v>Bidang P3PL Dinas Kesehatan Kota Bima 2020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</sheetData>
  <mergeCells count="16">
    <mergeCell ref="E8:E9"/>
    <mergeCell ref="F8:F9"/>
    <mergeCell ref="G8:G9"/>
    <mergeCell ref="H8:H9"/>
    <mergeCell ref="I8:J8"/>
    <mergeCell ref="K8:L8"/>
    <mergeCell ref="A3:R3"/>
    <mergeCell ref="A7:A9"/>
    <mergeCell ref="B7:B9"/>
    <mergeCell ref="M8:N8"/>
    <mergeCell ref="O8:P8"/>
    <mergeCell ref="Q8:R8"/>
    <mergeCell ref="C7:C9"/>
    <mergeCell ref="D7:H7"/>
    <mergeCell ref="I7:R7"/>
    <mergeCell ref="D8:D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76_KESLING</vt:lpstr>
      <vt:lpstr>'76_KESLING'!Print_Area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2021-11-19T22:50:57Z</dcterms:created>
  <dcterms:modified xsi:type="dcterms:W3CDTF">2021-11-19T22:51:43Z</dcterms:modified>
</cp:coreProperties>
</file>