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66_MALARIA" sheetId="1" r:id="rId1"/>
  </sheets>
  <externalReferences>
    <externalReference r:id="rId2"/>
  </externalReferences>
  <definedNames>
    <definedName name="_xlnm.Print_Area" localSheetId="0">'66_MALARIA'!$A$1:$S$26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H5" i="1"/>
  <c r="I5" i="1"/>
  <c r="A11" i="1"/>
  <c r="B11" i="1"/>
  <c r="C11" i="1"/>
  <c r="G11" i="1"/>
  <c r="H11" i="1" s="1"/>
  <c r="K11" i="1"/>
  <c r="M11" i="1" s="1"/>
  <c r="P11" i="1"/>
  <c r="S11" i="1" s="1"/>
  <c r="Q11" i="1"/>
  <c r="R11" i="1"/>
  <c r="A12" i="1"/>
  <c r="B12" i="1"/>
  <c r="C12" i="1"/>
  <c r="G12" i="1"/>
  <c r="H12" i="1"/>
  <c r="K12" i="1"/>
  <c r="M12" i="1"/>
  <c r="P12" i="1"/>
  <c r="Q12" i="1"/>
  <c r="R12" i="1"/>
  <c r="S12" i="1"/>
  <c r="A13" i="1"/>
  <c r="B13" i="1"/>
  <c r="C13" i="1"/>
  <c r="G13" i="1"/>
  <c r="H13" i="1" s="1"/>
  <c r="K13" i="1"/>
  <c r="M13" i="1" s="1"/>
  <c r="P13" i="1"/>
  <c r="S13" i="1" s="1"/>
  <c r="Q13" i="1"/>
  <c r="R13" i="1"/>
  <c r="A14" i="1"/>
  <c r="C14" i="1"/>
  <c r="G14" i="1"/>
  <c r="H14" i="1" s="1"/>
  <c r="K14" i="1"/>
  <c r="M14" i="1" s="1"/>
  <c r="P14" i="1"/>
  <c r="S14" i="1" s="1"/>
  <c r="Q14" i="1"/>
  <c r="R14" i="1"/>
  <c r="A15" i="1"/>
  <c r="B15" i="1"/>
  <c r="C15" i="1"/>
  <c r="G15" i="1"/>
  <c r="H15" i="1"/>
  <c r="K15" i="1"/>
  <c r="M15" i="1"/>
  <c r="P15" i="1"/>
  <c r="Q15" i="1"/>
  <c r="R15" i="1"/>
  <c r="S15" i="1"/>
  <c r="A16" i="1"/>
  <c r="B16" i="1"/>
  <c r="C16" i="1"/>
  <c r="G16" i="1"/>
  <c r="H16" i="1" s="1"/>
  <c r="K16" i="1"/>
  <c r="M16" i="1" s="1"/>
  <c r="P16" i="1"/>
  <c r="S16" i="1" s="1"/>
  <c r="Q16" i="1"/>
  <c r="R16" i="1"/>
  <c r="A17" i="1"/>
  <c r="C17" i="1"/>
  <c r="G17" i="1"/>
  <c r="H17" i="1" s="1"/>
  <c r="K17" i="1"/>
  <c r="M17" i="1" s="1"/>
  <c r="P17" i="1"/>
  <c r="S17" i="1" s="1"/>
  <c r="Q17" i="1"/>
  <c r="R17" i="1"/>
  <c r="D22" i="1"/>
  <c r="E22" i="1"/>
  <c r="F22" i="1"/>
  <c r="I22" i="1"/>
  <c r="J22" i="1"/>
  <c r="J23" i="1" s="1"/>
  <c r="L22" i="1"/>
  <c r="N22" i="1"/>
  <c r="Q22" i="1" s="1"/>
  <c r="O22" i="1"/>
  <c r="P22" i="1"/>
  <c r="R22" i="1"/>
  <c r="I23" i="1"/>
  <c r="A25" i="1"/>
  <c r="S22" i="1" l="1"/>
  <c r="K22" i="1"/>
  <c r="K23" i="1" s="1"/>
  <c r="G22" i="1"/>
  <c r="H22" i="1" s="1"/>
  <c r="M22" i="1" l="1"/>
</calcChain>
</file>

<file path=xl/sharedStrings.xml><?xml version="1.0" encoding="utf-8"?>
<sst xmlns="http://schemas.openxmlformats.org/spreadsheetml/2006/main" count="31" uniqueCount="25">
  <si>
    <t>Jumlah kasus adalah seluruh kasus yang ada di wilayah kerja puskesmas tersebut termasuk kasus yang ditemukan di RS</t>
  </si>
  <si>
    <t>Ket:</t>
  </si>
  <si>
    <r>
      <t>ANGKA KESAKITAN (</t>
    </r>
    <r>
      <rPr>
        <b/>
        <i/>
        <sz val="12"/>
        <rFont val="Arial"/>
        <family val="2"/>
      </rPr>
      <t>ANNUAL PARASITE INCIDENCE</t>
    </r>
    <r>
      <rPr>
        <b/>
        <sz val="12"/>
        <rFont val="Arial"/>
        <family val="2"/>
      </rPr>
      <t>) PER 1.000 PENDUDUK</t>
    </r>
  </si>
  <si>
    <t>JUMLAH (KAB/KOTA)</t>
  </si>
  <si>
    <t>L+P</t>
  </si>
  <si>
    <t>P</t>
  </si>
  <si>
    <t>L</t>
  </si>
  <si>
    <t>TOTAL</t>
  </si>
  <si>
    <t>RAPID DIAGNOSTIC TEST (RDT)</t>
  </si>
  <si>
    <t>MIKROSKOPIS</t>
  </si>
  <si>
    <t>CFR</t>
  </si>
  <si>
    <t xml:space="preserve">MENINGGAL </t>
  </si>
  <si>
    <t>% PENGOBATAN STANDAR</t>
  </si>
  <si>
    <t>PENGOBATAN STANDAR</t>
  </si>
  <si>
    <t>POSITIF</t>
  </si>
  <si>
    <t>% KONFIRMASI LABORATORIUM</t>
  </si>
  <si>
    <t>KONFIRMASI LABORATORIUM</t>
  </si>
  <si>
    <t>SUSPEK</t>
  </si>
  <si>
    <t>MALARIA</t>
  </si>
  <si>
    <t>PUSKESMAS</t>
  </si>
  <si>
    <t>KECAMATAN</t>
  </si>
  <si>
    <t>NO</t>
  </si>
  <si>
    <t>KESAKITAN DAN KEMATIAN AKIBAT MALARIA MENURUT JENIS KELAMIN, KECAMATAN, DAN PUSKESMAS</t>
  </si>
  <si>
    <t xml:space="preserve"> </t>
  </si>
  <si>
    <t>TABEL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</si>
</sst>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0.0"/>
    <numFmt numFmtId="166" formatCode="_(* #,##0.00_);_(* \(#,##0.0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7" fontId="3" fillId="2" borderId="1" xfId="1" applyNumberFormat="1" applyFont="1" applyFill="1" applyBorder="1" applyAlignment="1">
      <alignment horizontal="center" vertical="center"/>
    </xf>
    <xf numFmtId="37" fontId="3" fillId="2" borderId="2" xfId="1" applyNumberFormat="1" applyFont="1" applyFill="1" applyBorder="1" applyAlignment="1">
      <alignment horizontal="center" vertical="center"/>
    </xf>
    <xf numFmtId="0" fontId="3" fillId="2" borderId="2" xfId="1" quotePrefix="1" applyNumberFormat="1" applyFont="1" applyFill="1" applyBorder="1" applyAlignment="1">
      <alignment horizontal="center" vertical="center"/>
    </xf>
    <xf numFmtId="165" fontId="3" fillId="0" borderId="3" xfId="1" quotePrefix="1" applyNumberFormat="1" applyFont="1" applyFill="1" applyBorder="1" applyAlignment="1">
      <alignment horizontal="center" vertical="center"/>
    </xf>
    <xf numFmtId="165" fontId="3" fillId="2" borderId="3" xfId="2" applyNumberFormat="1" applyFont="1" applyFill="1" applyBorder="1" applyAlignment="1">
      <alignment horizontal="center" vertical="center"/>
    </xf>
    <xf numFmtId="167" fontId="3" fillId="0" borderId="4" xfId="2" applyNumberFormat="1" applyFont="1" applyFill="1" applyBorder="1" applyAlignment="1">
      <alignment horizontal="center" vertical="center"/>
    </xf>
    <xf numFmtId="167" fontId="3" fillId="0" borderId="2" xfId="2" applyNumberFormat="1" applyFont="1" applyFill="1" applyBorder="1" applyAlignment="1">
      <alignment horizontal="center" vertical="center"/>
    </xf>
    <xf numFmtId="37" fontId="3" fillId="0" borderId="4" xfId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165" fontId="3" fillId="0" borderId="5" xfId="1" applyNumberFormat="1" applyFont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center" vertical="center"/>
    </xf>
    <xf numFmtId="3" fontId="3" fillId="0" borderId="5" xfId="2" applyNumberFormat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5" fontId="1" fillId="0" borderId="9" xfId="1" applyNumberFormat="1" applyFont="1" applyBorder="1" applyAlignment="1">
      <alignment horizontal="center" vertical="center"/>
    </xf>
    <xf numFmtId="3" fontId="1" fillId="0" borderId="10" xfId="1" applyNumberFormat="1" applyFont="1" applyBorder="1" applyAlignment="1">
      <alignment horizontal="center" vertical="center"/>
    </xf>
    <xf numFmtId="165" fontId="1" fillId="0" borderId="10" xfId="2" applyNumberFormat="1" applyFont="1" applyFill="1" applyBorder="1" applyAlignment="1">
      <alignment horizontal="center" vertical="center"/>
    </xf>
    <xf numFmtId="3" fontId="1" fillId="0" borderId="10" xfId="2" applyNumberFormat="1" applyFont="1" applyFill="1" applyBorder="1" applyAlignment="1">
      <alignment horizontal="center" vertical="center"/>
    </xf>
    <xf numFmtId="3" fontId="1" fillId="0" borderId="10" xfId="2" applyNumberFormat="1" applyFont="1" applyBorder="1" applyAlignment="1">
      <alignment horizontal="center" vertical="center"/>
    </xf>
    <xf numFmtId="165" fontId="1" fillId="0" borderId="10" xfId="2" applyNumberFormat="1" applyFont="1" applyBorder="1" applyAlignment="1">
      <alignment horizontal="center" vertical="center"/>
    </xf>
    <xf numFmtId="3" fontId="1" fillId="0" borderId="10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165" fontId="1" fillId="0" borderId="10" xfId="1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165" fontId="1" fillId="0" borderId="6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176432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5">
          <cell r="A25" t="str">
            <v>Bidang P3PL Dinas Kesehatan Kota Bima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6"/>
  <sheetViews>
    <sheetView tabSelected="1" zoomScale="77" zoomScaleNormal="77" workbookViewId="0">
      <selection activeCell="A3" sqref="A3:S3"/>
    </sheetView>
  </sheetViews>
  <sheetFormatPr defaultColWidth="21.7109375" defaultRowHeight="15" x14ac:dyDescent="0.2"/>
  <cols>
    <col min="1" max="1" width="5.7109375" style="1" customWidth="1"/>
    <col min="2" max="2" width="20.7109375" style="1" customWidth="1"/>
    <col min="3" max="3" width="20.140625" style="1" customWidth="1"/>
    <col min="4" max="4" width="10.28515625" style="1" customWidth="1"/>
    <col min="5" max="5" width="9.5703125" style="1" customWidth="1"/>
    <col min="6" max="6" width="15.7109375" style="1" customWidth="1"/>
    <col min="7" max="7" width="10.28515625" style="1" customWidth="1"/>
    <col min="8" max="8" width="15.28515625" style="1" customWidth="1"/>
    <col min="9" max="9" width="9.7109375" style="1" customWidth="1"/>
    <col min="10" max="10" width="9" style="1" customWidth="1"/>
    <col min="11" max="11" width="12.7109375" style="1" customWidth="1"/>
    <col min="12" max="12" width="12" style="2" customWidth="1"/>
    <col min="13" max="13" width="12.42578125" style="2" customWidth="1"/>
    <col min="14" max="14" width="9.5703125" style="1" customWidth="1"/>
    <col min="15" max="15" width="10.140625" style="1" customWidth="1"/>
    <col min="16" max="16" width="12.7109375" style="1" customWidth="1"/>
    <col min="17" max="17" width="9" style="1" customWidth="1"/>
    <col min="18" max="18" width="10.140625" style="1" customWidth="1"/>
    <col min="19" max="19" width="11.42578125" style="1" customWidth="1"/>
    <col min="20" max="28" width="8.7109375" style="1" customWidth="1"/>
    <col min="29" max="254" width="9.140625" style="1" customWidth="1"/>
    <col min="255" max="255" width="5.7109375" style="1" customWidth="1"/>
    <col min="256" max="16384" width="21.7109375" style="1"/>
  </cols>
  <sheetData>
    <row r="1" spans="1:256" x14ac:dyDescent="0.2">
      <c r="A1" s="71" t="s">
        <v>24</v>
      </c>
    </row>
    <row r="2" spans="1:256" x14ac:dyDescent="0.2">
      <c r="A2" s="70" t="s">
        <v>23</v>
      </c>
      <c r="B2" s="70"/>
    </row>
    <row r="3" spans="1:256" s="62" customFormat="1" ht="16.5" x14ac:dyDescent="0.2">
      <c r="A3" s="69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8"/>
      <c r="U3" s="68"/>
      <c r="V3" s="68"/>
      <c r="W3" s="68"/>
      <c r="X3" s="68"/>
      <c r="Y3" s="68"/>
      <c r="Z3" s="68"/>
      <c r="AA3" s="68"/>
      <c r="AB3" s="68"/>
    </row>
    <row r="4" spans="1:256" s="62" customFormat="1" ht="16.5" x14ac:dyDescent="0.2">
      <c r="B4" s="67"/>
      <c r="C4" s="67"/>
      <c r="H4" s="66" t="str">
        <f>'[1]1_BPS'!E5</f>
        <v>KOTA</v>
      </c>
      <c r="I4" s="65" t="str">
        <f>'[1]1_BPS'!F5</f>
        <v>BIMA</v>
      </c>
      <c r="L4" s="64"/>
      <c r="M4" s="64"/>
      <c r="P4" s="63"/>
      <c r="Q4" s="63"/>
      <c r="R4" s="63"/>
      <c r="S4" s="63"/>
      <c r="T4" s="63"/>
      <c r="U4" s="63"/>
      <c r="V4" s="63"/>
    </row>
    <row r="5" spans="1:256" s="62" customFormat="1" ht="16.5" x14ac:dyDescent="0.2">
      <c r="B5" s="67"/>
      <c r="C5" s="67"/>
      <c r="H5" s="66" t="str">
        <f>'[1]1_BPS'!E6</f>
        <v xml:space="preserve">TAHUN </v>
      </c>
      <c r="I5" s="65">
        <f>'[1]1_BPS'!F6</f>
        <v>2020</v>
      </c>
      <c r="L5" s="64"/>
      <c r="M5" s="64"/>
      <c r="P5" s="63"/>
      <c r="Q5" s="63"/>
      <c r="R5" s="63"/>
      <c r="S5" s="63"/>
      <c r="T5" s="63"/>
      <c r="U5" s="63"/>
      <c r="V5" s="63"/>
    </row>
    <row r="6" spans="1:256" ht="15.75" thickBo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  <c r="M6" s="61"/>
      <c r="N6" s="60"/>
      <c r="O6" s="60"/>
      <c r="P6" s="60"/>
      <c r="Q6" s="60"/>
      <c r="R6" s="60"/>
      <c r="S6" s="60"/>
      <c r="T6" s="4"/>
      <c r="U6" s="4"/>
      <c r="V6" s="4"/>
      <c r="W6" s="4"/>
      <c r="X6" s="4"/>
      <c r="Y6" s="4"/>
      <c r="Z6" s="4"/>
      <c r="AA6" s="4"/>
    </row>
    <row r="7" spans="1:256" x14ac:dyDescent="0.2">
      <c r="A7" s="56" t="s">
        <v>21</v>
      </c>
      <c r="B7" s="56" t="s">
        <v>20</v>
      </c>
      <c r="C7" s="56" t="s">
        <v>19</v>
      </c>
      <c r="D7" s="59" t="s">
        <v>18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7"/>
      <c r="T7" s="5"/>
      <c r="U7" s="5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56"/>
      <c r="B8" s="56"/>
      <c r="C8" s="56"/>
      <c r="D8" s="52" t="s">
        <v>17</v>
      </c>
      <c r="E8" s="55" t="s">
        <v>16</v>
      </c>
      <c r="F8" s="55"/>
      <c r="G8" s="55"/>
      <c r="H8" s="52" t="s">
        <v>15</v>
      </c>
      <c r="I8" s="54" t="s">
        <v>14</v>
      </c>
      <c r="J8" s="53"/>
      <c r="K8" s="53"/>
      <c r="L8" s="52" t="s">
        <v>13</v>
      </c>
      <c r="M8" s="52" t="s">
        <v>12</v>
      </c>
      <c r="N8" s="51" t="s">
        <v>11</v>
      </c>
      <c r="O8" s="51"/>
      <c r="P8" s="51"/>
      <c r="Q8" s="50" t="s">
        <v>10</v>
      </c>
      <c r="R8" s="49"/>
      <c r="S8" s="4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60" x14ac:dyDescent="0.2">
      <c r="A9" s="48"/>
      <c r="B9" s="48"/>
      <c r="C9" s="48"/>
      <c r="D9" s="45"/>
      <c r="E9" s="46" t="s">
        <v>9</v>
      </c>
      <c r="F9" s="47" t="s">
        <v>8</v>
      </c>
      <c r="G9" s="46" t="s">
        <v>7</v>
      </c>
      <c r="H9" s="45"/>
      <c r="I9" s="46" t="s">
        <v>6</v>
      </c>
      <c r="J9" s="46" t="s">
        <v>5</v>
      </c>
      <c r="K9" s="46" t="s">
        <v>4</v>
      </c>
      <c r="L9" s="45"/>
      <c r="M9" s="45"/>
      <c r="N9" s="44" t="s">
        <v>6</v>
      </c>
      <c r="O9" s="44" t="s">
        <v>5</v>
      </c>
      <c r="P9" s="44" t="s">
        <v>4</v>
      </c>
      <c r="Q9" s="44" t="s">
        <v>6</v>
      </c>
      <c r="R9" s="44" t="s">
        <v>5</v>
      </c>
      <c r="S9" s="44" t="s">
        <v>4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  <c r="P10" s="43">
        <v>16</v>
      </c>
      <c r="Q10" s="43">
        <v>17</v>
      </c>
      <c r="R10" s="43">
        <v>18</v>
      </c>
      <c r="S10" s="43">
        <v>19</v>
      </c>
      <c r="T10" s="4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8" customHeight="1" x14ac:dyDescent="0.2">
      <c r="A11" s="38">
        <f>'[1]9_IFK'!A9</f>
        <v>1</v>
      </c>
      <c r="B11" s="40" t="str">
        <f>'[1]9_IFK'!B9</f>
        <v>Rasanae Barat</v>
      </c>
      <c r="C11" s="40" t="str">
        <f>'[1]9_IFK'!C9</f>
        <v>Paruga</v>
      </c>
      <c r="D11" s="36">
        <v>5</v>
      </c>
      <c r="E11" s="36">
        <v>5</v>
      </c>
      <c r="F11" s="34">
        <v>0</v>
      </c>
      <c r="G11" s="33">
        <f>SUM(E11,F11)</f>
        <v>5</v>
      </c>
      <c r="H11" s="35">
        <f>G11/D11*100</f>
        <v>100</v>
      </c>
      <c r="I11" s="34">
        <v>0</v>
      </c>
      <c r="J11" s="34">
        <v>0</v>
      </c>
      <c r="K11" s="33">
        <f>SUM(I11,J11)</f>
        <v>0</v>
      </c>
      <c r="L11" s="33"/>
      <c r="M11" s="32" t="e">
        <f>L11/K11*100</f>
        <v>#DIV/0!</v>
      </c>
      <c r="N11" s="34">
        <v>0</v>
      </c>
      <c r="O11" s="34">
        <v>0</v>
      </c>
      <c r="P11" s="36">
        <f>SUM(N11:O11)</f>
        <v>0</v>
      </c>
      <c r="Q11" s="41" t="e">
        <f>N11/I11*100</f>
        <v>#DIV/0!</v>
      </c>
      <c r="R11" s="41" t="e">
        <f>O11/J11*100</f>
        <v>#DIV/0!</v>
      </c>
      <c r="S11" s="41" t="e">
        <f>P11/(K11)*100</f>
        <v>#DIV/0!</v>
      </c>
    </row>
    <row r="12" spans="1:256" ht="18" customHeight="1" x14ac:dyDescent="0.2">
      <c r="A12" s="38">
        <f>'[1]9_IFK'!A10</f>
        <v>2</v>
      </c>
      <c r="B12" s="40" t="str">
        <f>'[1]9_IFK'!B10</f>
        <v>Mpunda</v>
      </c>
      <c r="C12" s="40" t="str">
        <f>'[1]9_IFK'!C10</f>
        <v>Mpunda</v>
      </c>
      <c r="D12" s="34">
        <v>2</v>
      </c>
      <c r="E12" s="34">
        <v>2</v>
      </c>
      <c r="F12" s="34">
        <v>0</v>
      </c>
      <c r="G12" s="33">
        <f>SUM(E12,F12)</f>
        <v>2</v>
      </c>
      <c r="H12" s="35">
        <f>G12/D12*100</f>
        <v>100</v>
      </c>
      <c r="I12" s="34">
        <v>0</v>
      </c>
      <c r="J12" s="34">
        <v>0</v>
      </c>
      <c r="K12" s="33">
        <f>SUM(I12,J12)</f>
        <v>0</v>
      </c>
      <c r="L12" s="33"/>
      <c r="M12" s="32" t="e">
        <f>L12/K12*100</f>
        <v>#DIV/0!</v>
      </c>
      <c r="N12" s="34">
        <v>0</v>
      </c>
      <c r="O12" s="34">
        <v>0</v>
      </c>
      <c r="P12" s="36">
        <f>SUM(N12:O12)</f>
        <v>0</v>
      </c>
      <c r="Q12" s="39" t="e">
        <f>N12/I12*100</f>
        <v>#DIV/0!</v>
      </c>
      <c r="R12" s="39" t="e">
        <f>O12/J12*100</f>
        <v>#DIV/0!</v>
      </c>
      <c r="S12" s="39" t="e">
        <f>P12/(K12)*100</f>
        <v>#DIV/0!</v>
      </c>
    </row>
    <row r="13" spans="1:256" ht="18" customHeight="1" x14ac:dyDescent="0.2">
      <c r="A13" s="38">
        <f>'[1]9_IFK'!A11</f>
        <v>3</v>
      </c>
      <c r="B13" s="40" t="str">
        <f>'[1]9_IFK'!B11</f>
        <v>Rasanae Timur</v>
      </c>
      <c r="C13" s="40" t="str">
        <f>'[1]9_IFK'!C11</f>
        <v>Rasanae Timur</v>
      </c>
      <c r="D13" s="36">
        <v>1</v>
      </c>
      <c r="E13" s="36">
        <v>1</v>
      </c>
      <c r="F13" s="34">
        <v>0</v>
      </c>
      <c r="G13" s="33">
        <f>SUM(E13,F13)</f>
        <v>1</v>
      </c>
      <c r="H13" s="35">
        <f>G13/D13*100</f>
        <v>100</v>
      </c>
      <c r="I13" s="34">
        <v>0</v>
      </c>
      <c r="J13" s="34">
        <v>0</v>
      </c>
      <c r="K13" s="33">
        <f>SUM(I13,J13)</f>
        <v>0</v>
      </c>
      <c r="L13" s="33"/>
      <c r="M13" s="32" t="e">
        <f>L13/K13*100</f>
        <v>#DIV/0!</v>
      </c>
      <c r="N13" s="34">
        <v>0</v>
      </c>
      <c r="O13" s="34">
        <v>0</v>
      </c>
      <c r="P13" s="36">
        <f>SUM(N13:O13)</f>
        <v>0</v>
      </c>
      <c r="Q13" s="39" t="e">
        <f>N13/I13*100</f>
        <v>#DIV/0!</v>
      </c>
      <c r="R13" s="39" t="e">
        <f>O13/J13*100</f>
        <v>#DIV/0!</v>
      </c>
      <c r="S13" s="39" t="e">
        <f>P13/(K13)*100</f>
        <v>#DIV/0!</v>
      </c>
    </row>
    <row r="14" spans="1:256" ht="18" customHeight="1" x14ac:dyDescent="0.2">
      <c r="A14" s="38">
        <f>'[1]9_IFK'!A12</f>
        <v>4</v>
      </c>
      <c r="B14" s="40"/>
      <c r="C14" s="40" t="str">
        <f>'[1]9_IFK'!C12</f>
        <v>Kumbe</v>
      </c>
      <c r="D14" s="36">
        <v>1</v>
      </c>
      <c r="E14" s="36">
        <v>1</v>
      </c>
      <c r="F14" s="34">
        <v>0</v>
      </c>
      <c r="G14" s="33">
        <f>SUM(E14,F14)</f>
        <v>1</v>
      </c>
      <c r="H14" s="35">
        <f>G14/D14*100</f>
        <v>100</v>
      </c>
      <c r="I14" s="34">
        <v>0</v>
      </c>
      <c r="J14" s="34">
        <v>0</v>
      </c>
      <c r="K14" s="33">
        <f>SUM(I14,J14)</f>
        <v>0</v>
      </c>
      <c r="L14" s="33"/>
      <c r="M14" s="32" t="e">
        <f>L14/K14*100</f>
        <v>#DIV/0!</v>
      </c>
      <c r="N14" s="34">
        <v>0</v>
      </c>
      <c r="O14" s="34">
        <v>0</v>
      </c>
      <c r="P14" s="36">
        <f>SUM(N14:O14)</f>
        <v>0</v>
      </c>
      <c r="Q14" s="39" t="e">
        <f>N14/I14*100</f>
        <v>#DIV/0!</v>
      </c>
      <c r="R14" s="39" t="e">
        <f>O14/J14*100</f>
        <v>#DIV/0!</v>
      </c>
      <c r="S14" s="39" t="e">
        <f>P14/(K14)*100</f>
        <v>#DIV/0!</v>
      </c>
    </row>
    <row r="15" spans="1:256" ht="18" customHeight="1" x14ac:dyDescent="0.2">
      <c r="A15" s="38">
        <f>'[1]9_IFK'!A13</f>
        <v>5</v>
      </c>
      <c r="B15" s="40" t="str">
        <f>'[1]9_IFK'!B13</f>
        <v>Raba</v>
      </c>
      <c r="C15" s="40" t="str">
        <f>'[1]9_IFK'!C13</f>
        <v>Penanae</v>
      </c>
      <c r="D15" s="36">
        <v>3</v>
      </c>
      <c r="E15" s="36">
        <v>3</v>
      </c>
      <c r="F15" s="34">
        <v>0</v>
      </c>
      <c r="G15" s="33">
        <f>SUM(E15,F15)</f>
        <v>3</v>
      </c>
      <c r="H15" s="35">
        <f>G15/D15*100</f>
        <v>100</v>
      </c>
      <c r="I15" s="34">
        <v>0</v>
      </c>
      <c r="J15" s="34">
        <v>0</v>
      </c>
      <c r="K15" s="33">
        <f>SUM(I15,J15)</f>
        <v>0</v>
      </c>
      <c r="L15" s="33"/>
      <c r="M15" s="32" t="e">
        <f>L15/K15*100</f>
        <v>#DIV/0!</v>
      </c>
      <c r="N15" s="34">
        <v>0</v>
      </c>
      <c r="O15" s="34">
        <v>0</v>
      </c>
      <c r="P15" s="36">
        <f>SUM(N15:O15)</f>
        <v>0</v>
      </c>
      <c r="Q15" s="39" t="e">
        <f>N15/I15*100</f>
        <v>#DIV/0!</v>
      </c>
      <c r="R15" s="39" t="e">
        <f>O15/J15*100</f>
        <v>#DIV/0!</v>
      </c>
      <c r="S15" s="39" t="e">
        <f>P15/(K15)*100</f>
        <v>#DIV/0!</v>
      </c>
    </row>
    <row r="16" spans="1:256" ht="18" customHeight="1" x14ac:dyDescent="0.2">
      <c r="A16" s="38">
        <f>'[1]9_IFK'!A14</f>
        <v>6</v>
      </c>
      <c r="B16" s="40" t="str">
        <f>'[1]9_IFK'!B14</f>
        <v>Asakota</v>
      </c>
      <c r="C16" s="40" t="str">
        <f>'[1]9_IFK'!C14</f>
        <v>Jatibaru</v>
      </c>
      <c r="D16" s="36">
        <v>4</v>
      </c>
      <c r="E16" s="36">
        <v>4</v>
      </c>
      <c r="F16" s="34">
        <v>0</v>
      </c>
      <c r="G16" s="33">
        <f>SUM(E16,F16)</f>
        <v>4</v>
      </c>
      <c r="H16" s="35">
        <f>G16/D16*100</f>
        <v>100</v>
      </c>
      <c r="I16" s="34">
        <v>0</v>
      </c>
      <c r="J16" s="34">
        <v>0</v>
      </c>
      <c r="K16" s="33">
        <f>SUM(I16,J16)</f>
        <v>0</v>
      </c>
      <c r="L16" s="33"/>
      <c r="M16" s="32" t="e">
        <f>L16/K16*100</f>
        <v>#DIV/0!</v>
      </c>
      <c r="N16" s="34">
        <v>0</v>
      </c>
      <c r="O16" s="34">
        <v>0</v>
      </c>
      <c r="P16" s="36">
        <f>SUM(N16:O16)</f>
        <v>0</v>
      </c>
      <c r="Q16" s="39" t="e">
        <f>N16/I16*100</f>
        <v>#DIV/0!</v>
      </c>
      <c r="R16" s="39" t="e">
        <f>O16/J16*100</f>
        <v>#DIV/0!</v>
      </c>
      <c r="S16" s="39" t="e">
        <f>P16/(K16)*100</f>
        <v>#DIV/0!</v>
      </c>
    </row>
    <row r="17" spans="1:25" ht="18" customHeight="1" x14ac:dyDescent="0.2">
      <c r="A17" s="38">
        <f>'[1]9_IFK'!A15</f>
        <v>7</v>
      </c>
      <c r="B17" s="40"/>
      <c r="C17" s="40" t="str">
        <f>'[1]9_IFK'!C15</f>
        <v>Kolo</v>
      </c>
      <c r="D17" s="36">
        <v>1</v>
      </c>
      <c r="E17" s="36">
        <v>1</v>
      </c>
      <c r="F17" s="34">
        <v>0</v>
      </c>
      <c r="G17" s="33">
        <f>SUM(E17,F17)</f>
        <v>1</v>
      </c>
      <c r="H17" s="35">
        <f>G17/D17*100</f>
        <v>100</v>
      </c>
      <c r="I17" s="34">
        <v>0</v>
      </c>
      <c r="J17" s="34">
        <v>0</v>
      </c>
      <c r="K17" s="33">
        <f>SUM(I17,J17)</f>
        <v>0</v>
      </c>
      <c r="L17" s="33"/>
      <c r="M17" s="32" t="e">
        <f>L17/K17*100</f>
        <v>#DIV/0!</v>
      </c>
      <c r="N17" s="34">
        <v>0</v>
      </c>
      <c r="O17" s="34">
        <v>0</v>
      </c>
      <c r="P17" s="36">
        <f>SUM(N17:O17)</f>
        <v>0</v>
      </c>
      <c r="Q17" s="39" t="e">
        <f>N17/I17*100</f>
        <v>#DIV/0!</v>
      </c>
      <c r="R17" s="39" t="e">
        <f>O17/J17*100</f>
        <v>#DIV/0!</v>
      </c>
      <c r="S17" s="39" t="e">
        <f>P17/(K17)*100</f>
        <v>#DIV/0!</v>
      </c>
    </row>
    <row r="18" spans="1:25" ht="18" customHeight="1" x14ac:dyDescent="0.2">
      <c r="A18" s="38"/>
      <c r="B18" s="37"/>
      <c r="C18" s="37"/>
      <c r="D18" s="36"/>
      <c r="E18" s="33"/>
      <c r="F18" s="33"/>
      <c r="G18" s="33"/>
      <c r="H18" s="35"/>
      <c r="I18" s="34"/>
      <c r="J18" s="34"/>
      <c r="K18" s="34"/>
      <c r="L18" s="33"/>
      <c r="M18" s="32"/>
      <c r="N18" s="31"/>
      <c r="O18" s="31"/>
      <c r="P18" s="31"/>
      <c r="Q18" s="39"/>
      <c r="R18" s="39"/>
      <c r="S18" s="39"/>
    </row>
    <row r="19" spans="1:25" ht="18" customHeight="1" x14ac:dyDescent="0.2">
      <c r="A19" s="38"/>
      <c r="B19" s="37"/>
      <c r="C19" s="37"/>
      <c r="D19" s="36"/>
      <c r="E19" s="33"/>
      <c r="F19" s="33"/>
      <c r="G19" s="33"/>
      <c r="H19" s="35"/>
      <c r="I19" s="34"/>
      <c r="J19" s="34"/>
      <c r="K19" s="34"/>
      <c r="L19" s="33"/>
      <c r="M19" s="32"/>
      <c r="N19" s="31"/>
      <c r="O19" s="31"/>
      <c r="P19" s="31"/>
      <c r="Q19" s="39"/>
      <c r="R19" s="39"/>
      <c r="S19" s="39"/>
    </row>
    <row r="20" spans="1:25" ht="18" customHeight="1" x14ac:dyDescent="0.2">
      <c r="A20" s="38"/>
      <c r="B20" s="37"/>
      <c r="C20" s="37"/>
      <c r="D20" s="36"/>
      <c r="E20" s="33"/>
      <c r="F20" s="33"/>
      <c r="G20" s="33"/>
      <c r="H20" s="35"/>
      <c r="I20" s="34"/>
      <c r="J20" s="34"/>
      <c r="K20" s="34"/>
      <c r="L20" s="33"/>
      <c r="M20" s="32"/>
      <c r="N20" s="31"/>
      <c r="O20" s="31"/>
      <c r="P20" s="31"/>
      <c r="Q20" s="39"/>
      <c r="R20" s="39"/>
      <c r="S20" s="39"/>
    </row>
    <row r="21" spans="1:25" ht="18" customHeight="1" x14ac:dyDescent="0.2">
      <c r="A21" s="38"/>
      <c r="B21" s="37"/>
      <c r="C21" s="37"/>
      <c r="D21" s="36"/>
      <c r="E21" s="33"/>
      <c r="F21" s="33"/>
      <c r="G21" s="33"/>
      <c r="H21" s="35"/>
      <c r="I21" s="34"/>
      <c r="J21" s="34"/>
      <c r="K21" s="34"/>
      <c r="L21" s="33"/>
      <c r="M21" s="32"/>
      <c r="N21" s="31"/>
      <c r="O21" s="31"/>
      <c r="P21" s="31"/>
      <c r="Q21" s="30"/>
      <c r="R21" s="30"/>
      <c r="S21" s="30"/>
    </row>
    <row r="22" spans="1:25" ht="20.100000000000001" customHeight="1" x14ac:dyDescent="0.2">
      <c r="A22" s="29" t="s">
        <v>3</v>
      </c>
      <c r="B22" s="28"/>
      <c r="C22" s="27"/>
      <c r="D22" s="26">
        <f>SUM(D11:D21)</f>
        <v>17</v>
      </c>
      <c r="E22" s="25">
        <f>SUM(E11:E21)</f>
        <v>17</v>
      </c>
      <c r="F22" s="25">
        <f>SUM(F11:F21)</f>
        <v>0</v>
      </c>
      <c r="G22" s="22">
        <f>SUM(G11:G21)</f>
        <v>17</v>
      </c>
      <c r="H22" s="24">
        <f>G22/D22*100</f>
        <v>100</v>
      </c>
      <c r="I22" s="22">
        <f>SUM(I11:I21)</f>
        <v>0</v>
      </c>
      <c r="J22" s="22">
        <f>SUM(J11:J21)</f>
        <v>0</v>
      </c>
      <c r="K22" s="23">
        <f>SUM(K11:K21)</f>
        <v>0</v>
      </c>
      <c r="L22" s="22">
        <f>SUM(L11:L21)</f>
        <v>0</v>
      </c>
      <c r="M22" s="21" t="e">
        <f>L22/K22*100</f>
        <v>#DIV/0!</v>
      </c>
      <c r="N22" s="20">
        <f>SUM(N11:N21)</f>
        <v>0</v>
      </c>
      <c r="O22" s="20">
        <f>SUM(O11:O21)</f>
        <v>0</v>
      </c>
      <c r="P22" s="20">
        <f>SUM(P11:P21)</f>
        <v>0</v>
      </c>
      <c r="Q22" s="19" t="e">
        <f>N22/(I22)*100</f>
        <v>#DIV/0!</v>
      </c>
      <c r="R22" s="19" t="e">
        <f>O22/(J22)*100</f>
        <v>#DIV/0!</v>
      </c>
      <c r="S22" s="19" t="e">
        <f>P22/(K22)*100</f>
        <v>#DIV/0!</v>
      </c>
    </row>
    <row r="23" spans="1:25" ht="20.100000000000001" customHeight="1" thickBot="1" x14ac:dyDescent="0.25">
      <c r="A23" s="18" t="s">
        <v>2</v>
      </c>
      <c r="B23" s="17"/>
      <c r="C23" s="16"/>
      <c r="D23" s="15"/>
      <c r="E23" s="14"/>
      <c r="F23" s="13"/>
      <c r="G23" s="13"/>
      <c r="H23" s="12"/>
      <c r="I23" s="11">
        <f>I22/'[1]2_BPS'!$E$28*1000</f>
        <v>0</v>
      </c>
      <c r="J23" s="11">
        <f>J22/'[1]2_BPS'!$E$28*1000</f>
        <v>0</v>
      </c>
      <c r="K23" s="11">
        <f>K22/'[1]2_BPS'!$E$28*1000</f>
        <v>0</v>
      </c>
      <c r="L23" s="10"/>
      <c r="M23" s="10"/>
      <c r="N23" s="9"/>
      <c r="O23" s="9"/>
      <c r="P23" s="9"/>
      <c r="Q23" s="9"/>
      <c r="R23" s="9"/>
      <c r="S23" s="8"/>
      <c r="T23" s="5"/>
      <c r="U23" s="5"/>
      <c r="V23" s="5"/>
      <c r="W23" s="5"/>
      <c r="X23" s="5"/>
      <c r="Y23" s="5"/>
    </row>
    <row r="24" spans="1:25" x14ac:dyDescent="0.2">
      <c r="A24" s="4"/>
      <c r="B24" s="4"/>
      <c r="C24" s="4"/>
      <c r="D24" s="4"/>
      <c r="E24" s="7"/>
      <c r="F24" s="7"/>
      <c r="G24" s="7"/>
      <c r="H24" s="7"/>
      <c r="I24" s="7"/>
      <c r="J24" s="7"/>
      <c r="K24" s="7"/>
      <c r="L24" s="6"/>
      <c r="M24" s="6"/>
      <c r="N24" s="4"/>
      <c r="O24" s="4"/>
      <c r="P24" s="4"/>
      <c r="Q24" s="4"/>
      <c r="R24" s="4"/>
      <c r="S24" s="4"/>
      <c r="T24" s="4"/>
      <c r="U24" s="4"/>
      <c r="V24" s="4"/>
    </row>
    <row r="25" spans="1:25" x14ac:dyDescent="0.2">
      <c r="A25" s="3" t="str">
        <f>'[1]65_DBD'!A25</f>
        <v>Bidang P3PL Dinas Kesehatan Kota Bima 2020</v>
      </c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4"/>
      <c r="O25" s="4"/>
      <c r="P25" s="4"/>
      <c r="Q25" s="4"/>
      <c r="R25" s="4"/>
      <c r="S25" s="4"/>
      <c r="T25" s="4"/>
      <c r="U25" s="4"/>
      <c r="V25" s="4"/>
    </row>
    <row r="26" spans="1:25" x14ac:dyDescent="0.2">
      <c r="A26" s="3" t="s">
        <v>1</v>
      </c>
      <c r="B26" s="1" t="s">
        <v>0</v>
      </c>
    </row>
  </sheetData>
  <mergeCells count="13">
    <mergeCell ref="H8:H9"/>
    <mergeCell ref="I8:K8"/>
    <mergeCell ref="L8:L9"/>
    <mergeCell ref="M8:M9"/>
    <mergeCell ref="N8:P8"/>
    <mergeCell ref="Q8:S8"/>
    <mergeCell ref="A3:S3"/>
    <mergeCell ref="A7:A9"/>
    <mergeCell ref="B7:B9"/>
    <mergeCell ref="C7:C9"/>
    <mergeCell ref="D7:S7"/>
    <mergeCell ref="D8:D9"/>
    <mergeCell ref="E8:G8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66_MALARIA</vt:lpstr>
      <vt:lpstr>'66_MALARIA'!Print_Area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2021-11-19T23:10:55Z</dcterms:created>
  <dcterms:modified xsi:type="dcterms:W3CDTF">2021-11-19T23:11:09Z</dcterms:modified>
</cp:coreProperties>
</file>