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57_KUSTA" sheetId="1" r:id="rId1"/>
  </sheets>
  <externalReferences>
    <externalReference r:id="rId2"/>
  </externalReferences>
  <definedNames>
    <definedName name="_xlnm.Print_Area" localSheetId="0">'57_KUSTA'!$A$1:$L$28</definedName>
    <definedName name="Z_F144E4C0_F124_4A6E_9761_D1C5FCF07098_.wvu.PrintArea" localSheetId="0" hidden="1">'57_KUSTA'!$A$1:$L$28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A11" i="1"/>
  <c r="B11" i="1"/>
  <c r="C11" i="1"/>
  <c r="F11" i="1"/>
  <c r="F23" i="1" s="1"/>
  <c r="D24" i="1" s="1"/>
  <c r="I11" i="1"/>
  <c r="L11" i="1"/>
  <c r="L23" i="1" s="1"/>
  <c r="A12" i="1"/>
  <c r="B12" i="1"/>
  <c r="C12" i="1"/>
  <c r="F12" i="1"/>
  <c r="I12" i="1"/>
  <c r="L12" i="1"/>
  <c r="A13" i="1"/>
  <c r="B13" i="1"/>
  <c r="C13" i="1"/>
  <c r="F13" i="1"/>
  <c r="I13" i="1"/>
  <c r="L13" i="1"/>
  <c r="A14" i="1"/>
  <c r="B14" i="1"/>
  <c r="C14" i="1"/>
  <c r="F14" i="1"/>
  <c r="I14" i="1"/>
  <c r="L14" i="1"/>
  <c r="A15" i="1"/>
  <c r="B15" i="1"/>
  <c r="C15" i="1"/>
  <c r="F15" i="1"/>
  <c r="I15" i="1"/>
  <c r="L15" i="1"/>
  <c r="A16" i="1"/>
  <c r="B16" i="1"/>
  <c r="C16" i="1"/>
  <c r="F16" i="1"/>
  <c r="I16" i="1"/>
  <c r="L16" i="1"/>
  <c r="A17" i="1"/>
  <c r="B17" i="1"/>
  <c r="C17" i="1"/>
  <c r="F17" i="1"/>
  <c r="I17" i="1"/>
  <c r="L17" i="1"/>
  <c r="D23" i="1"/>
  <c r="E23" i="1"/>
  <c r="E24" i="1" s="1"/>
  <c r="G23" i="1"/>
  <c r="H23" i="1"/>
  <c r="I23" i="1"/>
  <c r="H24" i="1" s="1"/>
  <c r="J23" i="1"/>
  <c r="K23" i="1"/>
  <c r="G24" i="1"/>
  <c r="J25" i="1"/>
  <c r="A27" i="1"/>
  <c r="J24" i="1" l="1"/>
  <c r="L25" i="1"/>
  <c r="K24" i="1"/>
  <c r="K25" i="1"/>
</calcChain>
</file>

<file path=xl/sharedStrings.xml><?xml version="1.0" encoding="utf-8"?>
<sst xmlns="http://schemas.openxmlformats.org/spreadsheetml/2006/main" count="23" uniqueCount="16">
  <si>
    <t xml:space="preserve"> </t>
  </si>
  <si>
    <r>
      <t>ANGKA PENEMUAN KASUS BARU (NCDR/</t>
    </r>
    <r>
      <rPr>
        <b/>
        <i/>
        <sz val="12"/>
        <rFont val="Arial"/>
        <family val="2"/>
      </rPr>
      <t>NEW CASE DETECTION RATE</t>
    </r>
    <r>
      <rPr>
        <b/>
        <sz val="12"/>
        <rFont val="Arial"/>
        <family val="2"/>
      </rPr>
      <t>) PER 100.000 PENDUDUK</t>
    </r>
  </si>
  <si>
    <t>PROPORSI JENIS KELAMIN</t>
  </si>
  <si>
    <t>JUMLAH (KAB/KOTA)</t>
  </si>
  <si>
    <t>L+P</t>
  </si>
  <si>
    <t>P</t>
  </si>
  <si>
    <t>L</t>
  </si>
  <si>
    <t>PB + MB</t>
  </si>
  <si>
    <t>Multi Basiler (MB)/ Kusta Basah</t>
  </si>
  <si>
    <t>Pausi Basiler (PB)/ Kusta kering</t>
  </si>
  <si>
    <t>KASUS BARU</t>
  </si>
  <si>
    <t>PUSKESMAS</t>
  </si>
  <si>
    <t>KECAMATAN</t>
  </si>
  <si>
    <t>NO</t>
  </si>
  <si>
    <t>KASUS BARU KUSTA MENURUT JENIS KELAMIN, KECAMATAN, DAN PUSKESMAS</t>
  </si>
  <si>
    <t>TABEL 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</si>
</sst>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1" quotePrefix="1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7" fontId="4" fillId="0" borderId="6" xfId="1" applyNumberFormat="1" applyFont="1" applyFill="1" applyBorder="1" applyAlignment="1">
      <alignment horizontal="center" vertical="center"/>
    </xf>
    <xf numFmtId="37" fontId="4" fillId="0" borderId="9" xfId="1" applyNumberFormat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7" fontId="2" fillId="0" borderId="9" xfId="1" applyNumberFormat="1" applyFont="1" applyFill="1" applyBorder="1" applyAlignment="1">
      <alignment horizontal="center" vertical="center"/>
    </xf>
    <xf numFmtId="37" fontId="2" fillId="0" borderId="11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7" fontId="2" fillId="0" borderId="12" xfId="1" applyNumberFormat="1" applyFont="1" applyFill="1" applyBorder="1" applyAlignment="1">
      <alignment horizontal="center" vertical="center"/>
    </xf>
    <xf numFmtId="37" fontId="2" fillId="0" borderId="13" xfId="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37" fontId="2" fillId="0" borderId="14" xfId="1" applyNumberFormat="1" applyFont="1" applyFill="1" applyBorder="1" applyAlignment="1">
      <alignment horizontal="center" vertical="center"/>
    </xf>
    <xf numFmtId="37" fontId="2" fillId="0" borderId="15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8_KUSTA"/>
      <sheetName val="59_KUSTA"/>
      <sheetName val="61_AFP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C28">
            <v>86613</v>
          </cell>
          <cell r="D28">
            <v>89819</v>
          </cell>
          <cell r="E28">
            <v>176432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6">
          <cell r="A26" t="str">
            <v>Bidang P3PL Dinas Kesehatan Kota Bima 2020</v>
          </cell>
        </row>
      </sheetData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FFFF00"/>
    <pageSetUpPr fitToPage="1"/>
  </sheetPr>
  <dimension ref="A1:Q33"/>
  <sheetViews>
    <sheetView tabSelected="1" zoomScale="57" zoomScaleNormal="57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2" width="25.7109375" style="1" customWidth="1"/>
    <col min="3" max="3" width="24" style="1" customWidth="1"/>
    <col min="4" max="12" width="15.7109375" style="1" customWidth="1"/>
    <col min="13" max="16384" width="11.42578125" style="1"/>
  </cols>
  <sheetData>
    <row r="1" spans="1:12" x14ac:dyDescent="0.2">
      <c r="A1" s="56" t="s">
        <v>15</v>
      </c>
      <c r="B1" s="56"/>
    </row>
    <row r="2" spans="1:12" x14ac:dyDescent="0.2">
      <c r="A2" s="55" t="s">
        <v>0</v>
      </c>
      <c r="B2" s="55"/>
    </row>
    <row r="3" spans="1:12" s="49" customFormat="1" ht="16.5" x14ac:dyDescent="0.2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49" customFormat="1" ht="16.5" x14ac:dyDescent="0.2">
      <c r="B4" s="53"/>
      <c r="C4" s="53"/>
      <c r="D4" s="53"/>
      <c r="F4" s="52" t="str">
        <f>'[1]1_BPS'!E5</f>
        <v>KOTA</v>
      </c>
      <c r="G4" s="51" t="str">
        <f>'[1]1_BPS'!F5</f>
        <v>BIMA</v>
      </c>
    </row>
    <row r="5" spans="1:12" s="49" customFormat="1" ht="16.5" x14ac:dyDescent="0.2">
      <c r="B5" s="53"/>
      <c r="C5" s="53"/>
      <c r="D5" s="53"/>
      <c r="F5" s="52" t="str">
        <f>'[1]1_BPS'!E6</f>
        <v xml:space="preserve">TAHUN </v>
      </c>
      <c r="G5" s="51">
        <f>'[1]1_BPS'!F6</f>
        <v>2020</v>
      </c>
      <c r="H5" s="50"/>
    </row>
    <row r="6" spans="1:12" ht="15.75" thickBo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5" customFormat="1" ht="20.100000000000001" customHeight="1" x14ac:dyDescent="0.2">
      <c r="A7" s="47" t="s">
        <v>13</v>
      </c>
      <c r="B7" s="47" t="s">
        <v>12</v>
      </c>
      <c r="C7" s="47" t="s">
        <v>11</v>
      </c>
      <c r="D7" s="40" t="s">
        <v>10</v>
      </c>
      <c r="E7" s="40"/>
      <c r="F7" s="40"/>
      <c r="G7" s="40"/>
      <c r="H7" s="40"/>
      <c r="I7" s="40"/>
      <c r="J7" s="40"/>
      <c r="K7" s="40"/>
      <c r="L7" s="40"/>
    </row>
    <row r="8" spans="1:12" s="5" customFormat="1" ht="20.100000000000001" customHeight="1" x14ac:dyDescent="0.2">
      <c r="A8" s="47"/>
      <c r="B8" s="47"/>
      <c r="C8" s="47"/>
      <c r="D8" s="46" t="s">
        <v>9</v>
      </c>
      <c r="E8" s="45"/>
      <c r="F8" s="44"/>
      <c r="G8" s="46" t="s">
        <v>8</v>
      </c>
      <c r="H8" s="45"/>
      <c r="I8" s="44"/>
      <c r="J8" s="43" t="s">
        <v>7</v>
      </c>
      <c r="K8" s="42"/>
      <c r="L8" s="41"/>
    </row>
    <row r="9" spans="1:12" ht="20.100000000000001" customHeight="1" x14ac:dyDescent="0.2">
      <c r="A9" s="40"/>
      <c r="B9" s="40"/>
      <c r="C9" s="40"/>
      <c r="D9" s="39" t="s">
        <v>6</v>
      </c>
      <c r="E9" s="39" t="s">
        <v>5</v>
      </c>
      <c r="F9" s="39" t="s">
        <v>4</v>
      </c>
      <c r="G9" s="39" t="s">
        <v>6</v>
      </c>
      <c r="H9" s="39" t="s">
        <v>5</v>
      </c>
      <c r="I9" s="39" t="s">
        <v>4</v>
      </c>
      <c r="J9" s="39" t="s">
        <v>6</v>
      </c>
      <c r="K9" s="39" t="s">
        <v>5</v>
      </c>
      <c r="L9" s="39" t="s">
        <v>4</v>
      </c>
    </row>
    <row r="10" spans="1:12" s="5" customFormat="1" x14ac:dyDescent="0.2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</row>
    <row r="11" spans="1:12" ht="20.100000000000001" customHeight="1" x14ac:dyDescent="0.2">
      <c r="A11" s="34">
        <f>'[1]9_IFK'!A9</f>
        <v>1</v>
      </c>
      <c r="B11" s="35" t="str">
        <f>'[1]9_IFK'!B9</f>
        <v>Rasanae Barat</v>
      </c>
      <c r="C11" s="35" t="str">
        <f>'[1]9_IFK'!C9</f>
        <v>Paruga</v>
      </c>
      <c r="D11" s="37">
        <v>4</v>
      </c>
      <c r="E11" s="37">
        <v>0</v>
      </c>
      <c r="F11" s="36">
        <f>SUM(D11:E11)</f>
        <v>4</v>
      </c>
      <c r="G11" s="37">
        <v>2</v>
      </c>
      <c r="H11" s="37">
        <v>6</v>
      </c>
      <c r="I11" s="36">
        <f>SUM(G11:H11)</f>
        <v>8</v>
      </c>
      <c r="J11" s="36">
        <v>6</v>
      </c>
      <c r="K11" s="36">
        <v>6</v>
      </c>
      <c r="L11" s="36">
        <f>SUM(J11:K11)</f>
        <v>12</v>
      </c>
    </row>
    <row r="12" spans="1:12" ht="20.100000000000001" customHeight="1" x14ac:dyDescent="0.2">
      <c r="A12" s="34">
        <f>'[1]9_IFK'!A10</f>
        <v>2</v>
      </c>
      <c r="B12" s="35" t="str">
        <f>'[1]9_IFK'!B10</f>
        <v>Mpunda</v>
      </c>
      <c r="C12" s="35" t="str">
        <f>'[1]9_IFK'!C10</f>
        <v>Mpunda</v>
      </c>
      <c r="D12" s="32">
        <v>0</v>
      </c>
      <c r="E12" s="32">
        <v>0</v>
      </c>
      <c r="F12" s="31">
        <f>SUM(D12:E12)</f>
        <v>0</v>
      </c>
      <c r="G12" s="32">
        <v>3</v>
      </c>
      <c r="H12" s="32">
        <v>3</v>
      </c>
      <c r="I12" s="31">
        <f>SUM(G12:H12)</f>
        <v>6</v>
      </c>
      <c r="J12" s="31">
        <v>3</v>
      </c>
      <c r="K12" s="31">
        <v>3</v>
      </c>
      <c r="L12" s="31">
        <f>SUM(J12:K12)</f>
        <v>6</v>
      </c>
    </row>
    <row r="13" spans="1:12" ht="20.100000000000001" customHeight="1" x14ac:dyDescent="0.2">
      <c r="A13" s="34">
        <f>'[1]9_IFK'!A11</f>
        <v>3</v>
      </c>
      <c r="B13" s="35" t="str">
        <f>'[1]9_IFK'!B11</f>
        <v>Rasanae Timur</v>
      </c>
      <c r="C13" s="35" t="str">
        <f>'[1]9_IFK'!C11</f>
        <v>Rasanae Timur</v>
      </c>
      <c r="D13" s="32">
        <v>0</v>
      </c>
      <c r="E13" s="32">
        <v>0</v>
      </c>
      <c r="F13" s="31">
        <f>SUM(D13:E13)</f>
        <v>0</v>
      </c>
      <c r="G13" s="32">
        <v>0</v>
      </c>
      <c r="H13" s="32">
        <v>0</v>
      </c>
      <c r="I13" s="31">
        <f>SUM(G13:H13)</f>
        <v>0</v>
      </c>
      <c r="J13" s="31">
        <v>0</v>
      </c>
      <c r="K13" s="31">
        <v>0</v>
      </c>
      <c r="L13" s="31">
        <f>SUM(J13:K13)</f>
        <v>0</v>
      </c>
    </row>
    <row r="14" spans="1:12" ht="20.100000000000001" customHeight="1" x14ac:dyDescent="0.2">
      <c r="A14" s="34">
        <f>'[1]9_IFK'!A12</f>
        <v>4</v>
      </c>
      <c r="B14" s="35">
        <f>'[1]9_IFK'!B12</f>
        <v>0</v>
      </c>
      <c r="C14" s="35" t="str">
        <f>'[1]9_IFK'!C12</f>
        <v>Kumbe</v>
      </c>
      <c r="D14" s="32">
        <v>0</v>
      </c>
      <c r="E14" s="32">
        <v>0</v>
      </c>
      <c r="F14" s="31">
        <f>SUM(D14:E14)</f>
        <v>0</v>
      </c>
      <c r="G14" s="32">
        <v>1</v>
      </c>
      <c r="H14" s="32">
        <v>1</v>
      </c>
      <c r="I14" s="31">
        <f>SUM(G14:H14)</f>
        <v>2</v>
      </c>
      <c r="J14" s="31">
        <v>1</v>
      </c>
      <c r="K14" s="31">
        <v>1</v>
      </c>
      <c r="L14" s="31">
        <f>SUM(J14:K14)</f>
        <v>2</v>
      </c>
    </row>
    <row r="15" spans="1:12" ht="20.100000000000001" customHeight="1" x14ac:dyDescent="0.2">
      <c r="A15" s="34">
        <f>'[1]9_IFK'!A13</f>
        <v>5</v>
      </c>
      <c r="B15" s="35" t="str">
        <f>'[1]9_IFK'!B13</f>
        <v>Raba</v>
      </c>
      <c r="C15" s="35" t="str">
        <f>'[1]9_IFK'!C13</f>
        <v>Penanae</v>
      </c>
      <c r="D15" s="32">
        <v>1</v>
      </c>
      <c r="E15" s="32">
        <v>0</v>
      </c>
      <c r="F15" s="31">
        <f>SUM(D15:E15)</f>
        <v>1</v>
      </c>
      <c r="G15" s="32">
        <v>5</v>
      </c>
      <c r="H15" s="32">
        <v>2</v>
      </c>
      <c r="I15" s="31">
        <f>SUM(G15:H15)</f>
        <v>7</v>
      </c>
      <c r="J15" s="31">
        <v>6</v>
      </c>
      <c r="K15" s="31">
        <v>2</v>
      </c>
      <c r="L15" s="31">
        <f>SUM(J15:K15)</f>
        <v>8</v>
      </c>
    </row>
    <row r="16" spans="1:12" ht="20.100000000000001" customHeight="1" x14ac:dyDescent="0.2">
      <c r="A16" s="34">
        <f>'[1]9_IFK'!A14</f>
        <v>6</v>
      </c>
      <c r="B16" s="35" t="str">
        <f>'[1]9_IFK'!B14</f>
        <v>Asakota</v>
      </c>
      <c r="C16" s="35" t="str">
        <f>'[1]9_IFK'!C14</f>
        <v>Jatibaru</v>
      </c>
      <c r="D16" s="32">
        <v>0</v>
      </c>
      <c r="E16" s="32">
        <v>0</v>
      </c>
      <c r="F16" s="31">
        <f>SUM(D16:E16)</f>
        <v>0</v>
      </c>
      <c r="G16" s="32">
        <v>2</v>
      </c>
      <c r="H16" s="32">
        <v>0</v>
      </c>
      <c r="I16" s="31">
        <f>SUM(G16:H16)</f>
        <v>2</v>
      </c>
      <c r="J16" s="31">
        <v>2</v>
      </c>
      <c r="K16" s="31">
        <v>0</v>
      </c>
      <c r="L16" s="31">
        <f>SUM(J16:K16)</f>
        <v>2</v>
      </c>
    </row>
    <row r="17" spans="1:17" ht="20.100000000000001" customHeight="1" x14ac:dyDescent="0.2">
      <c r="A17" s="34">
        <f>'[1]9_IFK'!A15</f>
        <v>7</v>
      </c>
      <c r="B17" s="35">
        <f>'[1]9_IFK'!B15</f>
        <v>0</v>
      </c>
      <c r="C17" s="35" t="str">
        <f>'[1]9_IFK'!C15</f>
        <v>Kolo</v>
      </c>
      <c r="D17" s="32">
        <v>4</v>
      </c>
      <c r="E17" s="32">
        <v>0</v>
      </c>
      <c r="F17" s="31">
        <f>SUM(D17:E17)</f>
        <v>4</v>
      </c>
      <c r="G17" s="31">
        <v>2</v>
      </c>
      <c r="H17" s="31">
        <v>6</v>
      </c>
      <c r="I17" s="31">
        <f>SUM(G17:H17)</f>
        <v>8</v>
      </c>
      <c r="J17" s="31">
        <v>6</v>
      </c>
      <c r="K17" s="31">
        <v>6</v>
      </c>
      <c r="L17" s="31">
        <f>SUM(J17:K17)</f>
        <v>12</v>
      </c>
    </row>
    <row r="18" spans="1:17" ht="20.100000000000001" customHeight="1" x14ac:dyDescent="0.2">
      <c r="A18" s="34"/>
      <c r="B18" s="35"/>
      <c r="C18" s="35"/>
      <c r="D18" s="32"/>
      <c r="E18" s="32"/>
      <c r="F18" s="32"/>
      <c r="G18" s="31"/>
      <c r="H18" s="32"/>
      <c r="I18" s="32"/>
      <c r="J18" s="31"/>
      <c r="K18" s="31"/>
      <c r="L18" s="31"/>
    </row>
    <row r="19" spans="1:17" ht="20.100000000000001" customHeight="1" x14ac:dyDescent="0.2">
      <c r="A19" s="34"/>
      <c r="B19" s="33"/>
      <c r="C19" s="33"/>
      <c r="D19" s="32"/>
      <c r="E19" s="32"/>
      <c r="F19" s="32"/>
      <c r="G19" s="32"/>
      <c r="H19" s="32"/>
      <c r="I19" s="32"/>
      <c r="J19" s="31"/>
      <c r="K19" s="31"/>
      <c r="L19" s="31"/>
    </row>
    <row r="20" spans="1:17" ht="20.100000000000001" customHeight="1" x14ac:dyDescent="0.2">
      <c r="A20" s="34"/>
      <c r="B20" s="33"/>
      <c r="C20" s="33"/>
      <c r="D20" s="32"/>
      <c r="E20" s="32"/>
      <c r="F20" s="32"/>
      <c r="G20" s="32"/>
      <c r="H20" s="32"/>
      <c r="I20" s="32"/>
      <c r="J20" s="31"/>
      <c r="K20" s="31"/>
      <c r="L20" s="31"/>
    </row>
    <row r="21" spans="1:17" ht="20.100000000000001" customHeight="1" x14ac:dyDescent="0.2">
      <c r="A21" s="34"/>
      <c r="B21" s="33"/>
      <c r="C21" s="33"/>
      <c r="D21" s="32"/>
      <c r="E21" s="32"/>
      <c r="F21" s="32"/>
      <c r="G21" s="32"/>
      <c r="H21" s="32"/>
      <c r="I21" s="32"/>
      <c r="J21" s="31"/>
      <c r="K21" s="31"/>
      <c r="L21" s="31"/>
    </row>
    <row r="22" spans="1:17" ht="20.100000000000001" customHeight="1" x14ac:dyDescent="0.2">
      <c r="A22" s="30"/>
      <c r="B22" s="29"/>
      <c r="C22" s="29"/>
      <c r="D22" s="28"/>
      <c r="E22" s="28"/>
      <c r="F22" s="28"/>
      <c r="G22" s="28"/>
      <c r="H22" s="28"/>
      <c r="I22" s="28"/>
      <c r="J22" s="27"/>
      <c r="K22" s="27"/>
      <c r="L22" s="27"/>
    </row>
    <row r="23" spans="1:17" ht="21.75" customHeight="1" x14ac:dyDescent="0.2">
      <c r="A23" s="26" t="s">
        <v>3</v>
      </c>
      <c r="B23" s="25"/>
      <c r="C23" s="24"/>
      <c r="D23" s="23">
        <f>SUM(D11:D22)</f>
        <v>9</v>
      </c>
      <c r="E23" s="23">
        <f>SUM(E11:E22)</f>
        <v>0</v>
      </c>
      <c r="F23" s="23">
        <f>SUM(F11:F22)</f>
        <v>9</v>
      </c>
      <c r="G23" s="23">
        <f>SUM(G11:G22)</f>
        <v>15</v>
      </c>
      <c r="H23" s="23">
        <f>SUM(H11:H22)</f>
        <v>18</v>
      </c>
      <c r="I23" s="23">
        <f>SUM(I11:I22)</f>
        <v>33</v>
      </c>
      <c r="J23" s="22">
        <f>SUM(J11:J22)</f>
        <v>24</v>
      </c>
      <c r="K23" s="22">
        <f>SUM(K11:K22)</f>
        <v>18</v>
      </c>
      <c r="L23" s="22">
        <f>SUM(L11:L22)</f>
        <v>42</v>
      </c>
    </row>
    <row r="24" spans="1:17" ht="21.75" customHeight="1" x14ac:dyDescent="0.2">
      <c r="A24" s="21" t="s">
        <v>2</v>
      </c>
      <c r="B24" s="20"/>
      <c r="C24" s="19"/>
      <c r="D24" s="17">
        <f>D23/$F$23*100</f>
        <v>100</v>
      </c>
      <c r="E24" s="17">
        <f>E23/$F$23*100</f>
        <v>0</v>
      </c>
      <c r="F24" s="16"/>
      <c r="G24" s="17">
        <f>G23/$I$23*100</f>
        <v>45.454545454545453</v>
      </c>
      <c r="H24" s="17">
        <f>H23/$I$23*100</f>
        <v>54.54545454545454</v>
      </c>
      <c r="I24" s="18"/>
      <c r="J24" s="17">
        <f>J23/$L$23*100</f>
        <v>57.142857142857139</v>
      </c>
      <c r="K24" s="17">
        <f>K23/$L$23*100</f>
        <v>42.857142857142854</v>
      </c>
      <c r="L24" s="16"/>
    </row>
    <row r="25" spans="1:17" ht="22.5" customHeight="1" thickBot="1" x14ac:dyDescent="0.25">
      <c r="A25" s="15" t="s">
        <v>1</v>
      </c>
      <c r="B25" s="14"/>
      <c r="C25" s="13"/>
      <c r="D25" s="9"/>
      <c r="E25" s="9"/>
      <c r="F25" s="12"/>
      <c r="G25" s="11"/>
      <c r="H25" s="11"/>
      <c r="I25" s="10"/>
      <c r="J25" s="9">
        <f>J23/'[1]2_BPS'!C28*100000</f>
        <v>27.709466246406425</v>
      </c>
      <c r="K25" s="9">
        <f>K23/'[1]2_BPS'!D28*100000</f>
        <v>20.040303276589587</v>
      </c>
      <c r="L25" s="9">
        <f>L23/'[1]2_BPS'!E28*100000</f>
        <v>23.80520540491521</v>
      </c>
    </row>
    <row r="26" spans="1:17" s="5" customFormat="1" x14ac:dyDescent="0.2">
      <c r="A26" s="6"/>
      <c r="B26" s="8"/>
      <c r="C26" s="8"/>
      <c r="D26" s="7"/>
      <c r="E26" s="7"/>
      <c r="F26" s="7"/>
      <c r="G26" s="7"/>
      <c r="H26" s="7"/>
      <c r="I26" s="7"/>
      <c r="J26" s="7"/>
      <c r="K26" s="7"/>
      <c r="L26" s="7"/>
      <c r="M26" s="6"/>
      <c r="N26" s="6"/>
      <c r="O26" s="6"/>
      <c r="P26" s="6"/>
      <c r="Q26" s="6"/>
    </row>
    <row r="27" spans="1:17" x14ac:dyDescent="0.2">
      <c r="A27" s="4" t="str">
        <f>'[1]56_DIARE'!A26</f>
        <v>Bidang P3PL Dinas Kesehatan Kota Bima 2020</v>
      </c>
      <c r="C27" s="3"/>
    </row>
    <row r="28" spans="1:17" x14ac:dyDescent="0.2">
      <c r="A28" s="1" t="s">
        <v>0</v>
      </c>
      <c r="O28" s="2"/>
    </row>
    <row r="29" spans="1:17" x14ac:dyDescent="0.2">
      <c r="O29" s="2"/>
    </row>
    <row r="30" spans="1:17" x14ac:dyDescent="0.2">
      <c r="O30" s="2"/>
    </row>
    <row r="31" spans="1:17" x14ac:dyDescent="0.2">
      <c r="O31" s="2"/>
    </row>
    <row r="32" spans="1:17" x14ac:dyDescent="0.2">
      <c r="O32" s="2"/>
    </row>
    <row r="33" spans="15:15" x14ac:dyDescent="0.2">
      <c r="O33" s="2"/>
    </row>
  </sheetData>
  <mergeCells count="7">
    <mergeCell ref="J8:L8"/>
    <mergeCell ref="D8:F8"/>
    <mergeCell ref="G8:I8"/>
    <mergeCell ref="A7:A9"/>
    <mergeCell ref="B7:B9"/>
    <mergeCell ref="C7:C9"/>
    <mergeCell ref="D7:L7"/>
  </mergeCells>
  <printOptions horizontalCentered="1"/>
  <pageMargins left="0.6" right="0.67" top="0.9" bottom="0.9" header="0" footer="0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57_KUSTA</vt:lpstr>
      <vt:lpstr>'57_KUSTA'!Print_Area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2021-11-19T23:18:22Z</dcterms:created>
  <dcterms:modified xsi:type="dcterms:W3CDTF">2021-11-19T23:18:34Z</dcterms:modified>
</cp:coreProperties>
</file>