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46_YANKES" sheetId="1" r:id="rId1"/>
  </sheets>
  <externalReferences>
    <externalReference r:id="rId2"/>
  </externalReferences>
  <definedNames>
    <definedName name="_xlnm.Print_Area" localSheetId="0">'46_YANKES'!$A$1:$I$24</definedName>
    <definedName name="Z_730E2C64_B2C1_434F_B758_04E2943FA20D_.wvu.PrintArea" localSheetId="0" hidden="1">'46_YANKES'!$A$1:$F$26</definedName>
    <definedName name="Z_93528372_5BA8_11D6_9411_0000212D0BAF_.wvu.PrintArea" localSheetId="0" hidden="1">'46_YANKES'!$A$1:$F$26</definedName>
    <definedName name="Z_F30EFE65_F2A9_47E2_8E68_51F9D7645DD4_.wvu.PrintArea" localSheetId="0" hidden="1">'46_YANKES'!$A$1:$F$26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A10" i="1"/>
  <c r="B10" i="1"/>
  <c r="C10" i="1"/>
  <c r="F10" i="1"/>
  <c r="I10" i="1"/>
  <c r="A11" i="1"/>
  <c r="B11" i="1"/>
  <c r="C11" i="1"/>
  <c r="F11" i="1"/>
  <c r="I11" i="1"/>
  <c r="A12" i="1"/>
  <c r="B12" i="1"/>
  <c r="C12" i="1"/>
  <c r="F12" i="1"/>
  <c r="I12" i="1"/>
  <c r="C13" i="1"/>
  <c r="F13" i="1"/>
  <c r="I13" i="1"/>
  <c r="B14" i="1"/>
  <c r="C14" i="1"/>
  <c r="F14" i="1"/>
  <c r="I14" i="1"/>
  <c r="B15" i="1"/>
  <c r="C15" i="1"/>
  <c r="F15" i="1"/>
  <c r="I15" i="1"/>
  <c r="C16" i="1"/>
  <c r="F16" i="1"/>
  <c r="I16" i="1"/>
  <c r="D21" i="1"/>
  <c r="E21" i="1"/>
  <c r="F21" i="1"/>
  <c r="G21" i="1"/>
  <c r="H21" i="1"/>
  <c r="I21" i="1" s="1"/>
</calcChain>
</file>

<file path=xl/sharedStrings.xml><?xml version="1.0" encoding="utf-8"?>
<sst xmlns="http://schemas.openxmlformats.org/spreadsheetml/2006/main" count="16" uniqueCount="16">
  <si>
    <t>Keterangan: pelayanan kesehatan gigi meliputi seluruh fasilitas pelayanan kesehatan di wilayah kerja puskesmas</t>
  </si>
  <si>
    <t>Sumber Bidang Yankes 2020</t>
  </si>
  <si>
    <t>JUMLAH (KAB/ KOTA)</t>
  </si>
  <si>
    <t>% KASUS DIRUJUK</t>
  </si>
  <si>
    <t>JUMLAH KASUS DIRUJUK</t>
  </si>
  <si>
    <t>JUMLAH KASUS GIGI</t>
  </si>
  <si>
    <t>RASIO TUMPATAN/ PENCABUTAN</t>
  </si>
  <si>
    <t>PENCABUTAN GIGI TETAP</t>
  </si>
  <si>
    <t>TUMPATAN GIGI TETAP</t>
  </si>
  <si>
    <t>PELAYANAN KESEHATAN GIGI DAN MULUT</t>
  </si>
  <si>
    <t>PUSKESMAS</t>
  </si>
  <si>
    <t>KECAMATAN</t>
  </si>
  <si>
    <t>NO</t>
  </si>
  <si>
    <t>PELAYANAN KESEHATAN GIGI DAN MULUT MENURUT KECAMATAN DAN PUSKESMAS</t>
  </si>
  <si>
    <t xml:space="preserve"> </t>
  </si>
  <si>
    <t>TABEL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</si>
</sst>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2" fillId="0" borderId="6" xfId="1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" fillId="0" borderId="8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FFFF00"/>
    <pageSetUpPr fitToPage="1"/>
  </sheetPr>
  <dimension ref="A1:J24"/>
  <sheetViews>
    <sheetView tabSelected="1" zoomScaleNormal="100" workbookViewId="0">
      <selection activeCell="A3" sqref="A3"/>
    </sheetView>
  </sheetViews>
  <sheetFormatPr defaultColWidth="11.42578125" defaultRowHeight="15" x14ac:dyDescent="0.2"/>
  <cols>
    <col min="1" max="1" width="5.7109375" style="1" customWidth="1"/>
    <col min="2" max="3" width="21.7109375" style="1" customWidth="1"/>
    <col min="4" max="9" width="20.7109375" style="1" customWidth="1"/>
    <col min="10" max="10" width="11.42578125" style="1" customWidth="1"/>
    <col min="11" max="11" width="10.42578125" style="1" bestFit="1" customWidth="1"/>
    <col min="12" max="16384" width="11.42578125" style="1"/>
  </cols>
  <sheetData>
    <row r="1" spans="1:10" s="1" customFormat="1" x14ac:dyDescent="0.2">
      <c r="A1" s="1" t="s">
        <v>15</v>
      </c>
      <c r="C1" s="1" t="s">
        <v>14</v>
      </c>
    </row>
    <row r="3" spans="1:10" s="40" customFormat="1" ht="16.5" x14ac:dyDescent="0.2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10" s="40" customFormat="1" ht="16.5" x14ac:dyDescent="0.2">
      <c r="E4" s="42" t="str">
        <f>'[1]1_BPS'!E5</f>
        <v>KOTA</v>
      </c>
      <c r="F4" s="41" t="str">
        <f>'[1]1_BPS'!F5</f>
        <v>BIMA</v>
      </c>
    </row>
    <row r="5" spans="1:10" s="40" customFormat="1" ht="16.5" x14ac:dyDescent="0.2">
      <c r="E5" s="42" t="str">
        <f>'[1]1_BPS'!E6</f>
        <v xml:space="preserve">TAHUN </v>
      </c>
      <c r="F5" s="41">
        <f>'[1]1_BPS'!F6</f>
        <v>2020</v>
      </c>
    </row>
    <row r="6" spans="1:10" s="1" customFormat="1" ht="15.75" thickBot="1" x14ac:dyDescent="0.25">
      <c r="A6" s="39"/>
      <c r="B6" s="39"/>
      <c r="C6" s="39"/>
      <c r="D6" s="4"/>
      <c r="E6" s="4"/>
      <c r="F6" s="4"/>
      <c r="G6" s="4"/>
      <c r="H6" s="4"/>
      <c r="I6" s="4"/>
      <c r="J6" s="4"/>
    </row>
    <row r="7" spans="1:10" s="1" customFormat="1" ht="18" customHeight="1" x14ac:dyDescent="0.2">
      <c r="A7" s="38" t="s">
        <v>12</v>
      </c>
      <c r="B7" s="38" t="s">
        <v>11</v>
      </c>
      <c r="C7" s="38" t="s">
        <v>10</v>
      </c>
      <c r="D7" s="37" t="s">
        <v>9</v>
      </c>
      <c r="E7" s="37"/>
      <c r="F7" s="37"/>
      <c r="G7" s="37"/>
      <c r="H7" s="37"/>
      <c r="I7" s="37"/>
      <c r="J7" s="4"/>
    </row>
    <row r="8" spans="1:10" s="1" customFormat="1" ht="29.25" customHeight="1" x14ac:dyDescent="0.2">
      <c r="A8" s="36"/>
      <c r="B8" s="36"/>
      <c r="C8" s="36"/>
      <c r="D8" s="35" t="s">
        <v>8</v>
      </c>
      <c r="E8" s="35" t="s">
        <v>7</v>
      </c>
      <c r="F8" s="35" t="s">
        <v>6</v>
      </c>
      <c r="G8" s="35" t="s">
        <v>5</v>
      </c>
      <c r="H8" s="35" t="s">
        <v>4</v>
      </c>
      <c r="I8" s="35" t="s">
        <v>3</v>
      </c>
      <c r="J8" s="4"/>
    </row>
    <row r="9" spans="1:10" s="1" customFormat="1" ht="14.25" customHeight="1" x14ac:dyDescent="0.2">
      <c r="A9" s="33">
        <v>1</v>
      </c>
      <c r="B9" s="34">
        <v>2</v>
      </c>
      <c r="C9" s="33">
        <v>3</v>
      </c>
      <c r="D9" s="34">
        <v>4</v>
      </c>
      <c r="E9" s="33">
        <v>5</v>
      </c>
      <c r="F9" s="34">
        <v>6</v>
      </c>
      <c r="G9" s="33">
        <v>7</v>
      </c>
      <c r="H9" s="34">
        <v>8</v>
      </c>
      <c r="I9" s="33">
        <v>9</v>
      </c>
      <c r="J9" s="4"/>
    </row>
    <row r="10" spans="1:10" s="1" customFormat="1" x14ac:dyDescent="0.2">
      <c r="A10" s="32">
        <f>'[1]9_IFK'!A9</f>
        <v>1</v>
      </c>
      <c r="B10" s="31" t="str">
        <f>'[1]9_IFK'!B9</f>
        <v>Rasanae Barat</v>
      </c>
      <c r="C10" s="31" t="str">
        <f>'[1]9_IFK'!C9</f>
        <v>Paruga</v>
      </c>
      <c r="D10" s="29">
        <v>21</v>
      </c>
      <c r="E10" s="29">
        <v>323</v>
      </c>
      <c r="F10" s="30">
        <f>D10/E10</f>
        <v>6.5015479876160992E-2</v>
      </c>
      <c r="G10" s="29">
        <v>2412</v>
      </c>
      <c r="H10" s="28">
        <v>0</v>
      </c>
      <c r="I10" s="27">
        <f>H10/G10</f>
        <v>0</v>
      </c>
      <c r="J10" s="4"/>
    </row>
    <row r="11" spans="1:10" s="1" customFormat="1" x14ac:dyDescent="0.2">
      <c r="A11" s="26">
        <f>'[1]9_IFK'!A10</f>
        <v>2</v>
      </c>
      <c r="B11" s="25" t="str">
        <f>'[1]9_IFK'!B10</f>
        <v>Mpunda</v>
      </c>
      <c r="C11" s="25" t="str">
        <f>'[1]9_IFK'!C10</f>
        <v>Mpunda</v>
      </c>
      <c r="D11" s="22">
        <v>74</v>
      </c>
      <c r="E11" s="22">
        <v>169</v>
      </c>
      <c r="F11" s="23">
        <f>D11/E11</f>
        <v>0.43786982248520712</v>
      </c>
      <c r="G11" s="22">
        <v>3619</v>
      </c>
      <c r="H11" s="21">
        <v>206</v>
      </c>
      <c r="I11" s="20">
        <f>H11/G11</f>
        <v>5.6921801602652665E-2</v>
      </c>
      <c r="J11" s="4"/>
    </row>
    <row r="12" spans="1:10" s="1" customFormat="1" x14ac:dyDescent="0.2">
      <c r="A12" s="26">
        <f>'[1]9_IFK'!A11</f>
        <v>3</v>
      </c>
      <c r="B12" s="25" t="str">
        <f>'[1]9_IFK'!B11</f>
        <v>Rasanae Timur</v>
      </c>
      <c r="C12" s="25" t="str">
        <f>'[1]9_IFK'!C11</f>
        <v>Rasanae Timur</v>
      </c>
      <c r="D12" s="22">
        <v>166</v>
      </c>
      <c r="E12" s="22">
        <v>175</v>
      </c>
      <c r="F12" s="23">
        <f>D12/E12</f>
        <v>0.94857142857142862</v>
      </c>
      <c r="G12" s="22">
        <v>1342</v>
      </c>
      <c r="H12" s="21">
        <v>12</v>
      </c>
      <c r="I12" s="20">
        <f>H12/G12</f>
        <v>8.9418777943368107E-3</v>
      </c>
      <c r="J12" s="4"/>
    </row>
    <row r="13" spans="1:10" s="1" customFormat="1" x14ac:dyDescent="0.2">
      <c r="A13" s="26"/>
      <c r="B13" s="25"/>
      <c r="C13" s="25" t="str">
        <f>'[1]9_IFK'!C12</f>
        <v>Kumbe</v>
      </c>
      <c r="D13" s="22">
        <v>12</v>
      </c>
      <c r="E13" s="22">
        <v>21</v>
      </c>
      <c r="F13" s="23">
        <f>D13/E13</f>
        <v>0.5714285714285714</v>
      </c>
      <c r="G13" s="22">
        <v>569</v>
      </c>
      <c r="H13" s="21">
        <v>27</v>
      </c>
      <c r="I13" s="20">
        <f>H13/G13</f>
        <v>4.7451669595782071E-2</v>
      </c>
      <c r="J13" s="4"/>
    </row>
    <row r="14" spans="1:10" s="1" customFormat="1" x14ac:dyDescent="0.2">
      <c r="A14" s="26">
        <v>4</v>
      </c>
      <c r="B14" s="25" t="str">
        <f>'[1]9_IFK'!B13</f>
        <v>Raba</v>
      </c>
      <c r="C14" s="25" t="str">
        <f>'[1]9_IFK'!C13</f>
        <v>Penanae</v>
      </c>
      <c r="D14" s="22">
        <v>163</v>
      </c>
      <c r="E14" s="22">
        <v>256</v>
      </c>
      <c r="F14" s="23">
        <f>D14/E14</f>
        <v>0.63671875</v>
      </c>
      <c r="G14" s="22">
        <v>2243</v>
      </c>
      <c r="H14" s="21">
        <v>295</v>
      </c>
      <c r="I14" s="20">
        <f>H14/G14</f>
        <v>0.13152028533214444</v>
      </c>
      <c r="J14" s="4"/>
    </row>
    <row r="15" spans="1:10" s="1" customFormat="1" x14ac:dyDescent="0.2">
      <c r="A15" s="26">
        <v>5</v>
      </c>
      <c r="B15" s="25" t="str">
        <f>'[1]9_IFK'!B14</f>
        <v>Asakota</v>
      </c>
      <c r="C15" s="25" t="str">
        <f>'[1]9_IFK'!C14</f>
        <v>Jatibaru</v>
      </c>
      <c r="D15" s="22">
        <v>44</v>
      </c>
      <c r="E15" s="22">
        <v>201</v>
      </c>
      <c r="F15" s="23">
        <f>D15/E15</f>
        <v>0.21890547263681592</v>
      </c>
      <c r="G15" s="22">
        <v>1314</v>
      </c>
      <c r="H15" s="21">
        <v>65</v>
      </c>
      <c r="I15" s="20">
        <f>H15/G15</f>
        <v>4.9467275494672752E-2</v>
      </c>
      <c r="J15" s="4"/>
    </row>
    <row r="16" spans="1:10" s="1" customFormat="1" x14ac:dyDescent="0.2">
      <c r="A16" s="24"/>
      <c r="B16" s="25"/>
      <c r="C16" s="25" t="str">
        <f>'[1]9_IFK'!C15</f>
        <v>Kolo</v>
      </c>
      <c r="D16" s="22">
        <v>3</v>
      </c>
      <c r="E16" s="22">
        <v>83</v>
      </c>
      <c r="F16" s="23">
        <f>D16/E16</f>
        <v>3.614457831325301E-2</v>
      </c>
      <c r="G16" s="22">
        <v>270</v>
      </c>
      <c r="H16" s="21">
        <v>4</v>
      </c>
      <c r="I16" s="20">
        <f>H16/G16</f>
        <v>1.4814814814814815E-2</v>
      </c>
      <c r="J16" s="4"/>
    </row>
    <row r="17" spans="1:10" s="1" customFormat="1" x14ac:dyDescent="0.2">
      <c r="A17" s="24"/>
      <c r="B17" s="24"/>
      <c r="C17" s="4"/>
      <c r="D17" s="22"/>
      <c r="E17" s="22"/>
      <c r="F17" s="23"/>
      <c r="G17" s="22"/>
      <c r="H17" s="21"/>
      <c r="I17" s="20"/>
      <c r="J17" s="4"/>
    </row>
    <row r="18" spans="1:10" s="1" customFormat="1" x14ac:dyDescent="0.2">
      <c r="A18" s="24"/>
      <c r="B18" s="24"/>
      <c r="C18" s="4"/>
      <c r="D18" s="22"/>
      <c r="E18" s="22"/>
      <c r="F18" s="23"/>
      <c r="G18" s="22"/>
      <c r="H18" s="21"/>
      <c r="I18" s="20"/>
      <c r="J18" s="4"/>
    </row>
    <row r="19" spans="1:10" s="1" customFormat="1" x14ac:dyDescent="0.2">
      <c r="A19" s="24"/>
      <c r="B19" s="24"/>
      <c r="C19" s="4"/>
      <c r="D19" s="22"/>
      <c r="E19" s="22"/>
      <c r="F19" s="23"/>
      <c r="G19" s="22"/>
      <c r="H19" s="21"/>
      <c r="I19" s="20"/>
      <c r="J19" s="4"/>
    </row>
    <row r="20" spans="1:10" s="1" customFormat="1" x14ac:dyDescent="0.2">
      <c r="A20" s="19"/>
      <c r="B20" s="19"/>
      <c r="C20" s="18"/>
      <c r="D20" s="16"/>
      <c r="E20" s="16"/>
      <c r="F20" s="17"/>
      <c r="G20" s="16"/>
      <c r="H20" s="15"/>
      <c r="I20" s="14"/>
      <c r="J20" s="4"/>
    </row>
    <row r="21" spans="1:10" s="1" customFormat="1" ht="20.100000000000001" customHeight="1" thickBot="1" x14ac:dyDescent="0.25">
      <c r="A21" s="13" t="s">
        <v>2</v>
      </c>
      <c r="B21" s="12"/>
      <c r="C21" s="11"/>
      <c r="D21" s="9">
        <f>SUM(D10:D20)</f>
        <v>483</v>
      </c>
      <c r="E21" s="9">
        <f>SUM(E10:E20)</f>
        <v>1228</v>
      </c>
      <c r="F21" s="10">
        <f>D21/E21</f>
        <v>0.39332247557003258</v>
      </c>
      <c r="G21" s="9">
        <f>SUM(G10:G20)</f>
        <v>11769</v>
      </c>
      <c r="H21" s="9">
        <f>SUM(H10:H20)</f>
        <v>609</v>
      </c>
      <c r="I21" s="8">
        <f>H21/G21</f>
        <v>5.1746112668875861E-2</v>
      </c>
      <c r="J21" s="4"/>
    </row>
    <row r="22" spans="1:10" s="1" customFormat="1" x14ac:dyDescent="0.2">
      <c r="A22" s="7"/>
      <c r="B22" s="6"/>
      <c r="C22" s="6"/>
      <c r="D22" s="5"/>
      <c r="E22" s="5"/>
      <c r="F22" s="5"/>
      <c r="G22" s="5"/>
      <c r="H22" s="5"/>
      <c r="I22" s="5"/>
      <c r="J22" s="4"/>
    </row>
    <row r="23" spans="1:10" s="1" customFormat="1" x14ac:dyDescent="0.2">
      <c r="A23" s="3" t="s">
        <v>1</v>
      </c>
    </row>
    <row r="24" spans="1:10" s="1" customFormat="1" x14ac:dyDescent="0.2">
      <c r="A24" s="2" t="s">
        <v>0</v>
      </c>
    </row>
  </sheetData>
  <mergeCells count="4">
    <mergeCell ref="A7:A8"/>
    <mergeCell ref="C7:C8"/>
    <mergeCell ref="B7:B8"/>
    <mergeCell ref="D7:I7"/>
  </mergeCells>
  <printOptions horizontalCentered="1"/>
  <pageMargins left="1.7" right="0.9" top="1.1499999999999999" bottom="0.9" header="0" footer="0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46_YANKES</vt:lpstr>
      <vt:lpstr>'46_YANKES'!Print_Area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2021-11-19T23:33:30Z</dcterms:created>
  <dcterms:modified xsi:type="dcterms:W3CDTF">2021-11-19T23:33:43Z</dcterms:modified>
</cp:coreProperties>
</file>