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43_GIZI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E5" i="1"/>
  <c r="F5" i="1"/>
  <c r="A12" i="1"/>
  <c r="B12" i="1"/>
  <c r="C12" i="1"/>
  <c r="F12" i="1"/>
  <c r="F21" i="1" s="1"/>
  <c r="I12" i="1"/>
  <c r="J12" i="1"/>
  <c r="K12" i="1"/>
  <c r="L12" i="1"/>
  <c r="A13" i="1"/>
  <c r="B13" i="1"/>
  <c r="C13" i="1"/>
  <c r="F13" i="1"/>
  <c r="I13" i="1"/>
  <c r="J13" i="1"/>
  <c r="K13" i="1"/>
  <c r="L13" i="1"/>
  <c r="A14" i="1"/>
  <c r="B14" i="1"/>
  <c r="C14" i="1"/>
  <c r="F14" i="1"/>
  <c r="I14" i="1"/>
  <c r="J14" i="1"/>
  <c r="K14" i="1"/>
  <c r="L14" i="1"/>
  <c r="C15" i="1"/>
  <c r="F15" i="1"/>
  <c r="I15" i="1"/>
  <c r="J15" i="1"/>
  <c r="K15" i="1"/>
  <c r="L15" i="1"/>
  <c r="B16" i="1"/>
  <c r="C16" i="1"/>
  <c r="F16" i="1"/>
  <c r="I16" i="1"/>
  <c r="L16" i="1" s="1"/>
  <c r="J16" i="1"/>
  <c r="K16" i="1"/>
  <c r="B17" i="1"/>
  <c r="C17" i="1"/>
  <c r="F17" i="1"/>
  <c r="I17" i="1"/>
  <c r="J17" i="1"/>
  <c r="K17" i="1"/>
  <c r="L17" i="1"/>
  <c r="C18" i="1"/>
  <c r="F18" i="1"/>
  <c r="I18" i="1"/>
  <c r="J18" i="1"/>
  <c r="K18" i="1"/>
  <c r="L18" i="1"/>
  <c r="D21" i="1"/>
  <c r="E21" i="1"/>
  <c r="G21" i="1"/>
  <c r="J21" i="1" s="1"/>
  <c r="H21" i="1"/>
  <c r="I21" i="1"/>
  <c r="L21" i="1" s="1"/>
  <c r="K21" i="1"/>
  <c r="A23" i="1"/>
</calcChain>
</file>

<file path=xl/sharedStrings.xml><?xml version="1.0" encoding="utf-8"?>
<sst xmlns="http://schemas.openxmlformats.org/spreadsheetml/2006/main" count="20" uniqueCount="14">
  <si>
    <t>JUMLAH (KAB/KOTA)</t>
  </si>
  <si>
    <t>L+P</t>
  </si>
  <si>
    <t>P</t>
  </si>
  <si>
    <t>L</t>
  </si>
  <si>
    <t>% (D/S)</t>
  </si>
  <si>
    <t>JUMLAH (D)</t>
  </si>
  <si>
    <t>DITIMBANG</t>
  </si>
  <si>
    <t>JUMLAH SASARAN BALITA (S)</t>
  </si>
  <si>
    <t>BALITA</t>
  </si>
  <si>
    <t>PUSKESMAS</t>
  </si>
  <si>
    <t>KECAMATAN</t>
  </si>
  <si>
    <t>NO</t>
  </si>
  <si>
    <t>JUMLAH BALITA DITIMBANG MENURUT JENIS KELAMIN, KECAMATAN, DAN PUSKESMAS</t>
  </si>
  <si>
    <t>TABEL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</si>
</sst>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0.0"/>
  </numFmts>
  <fonts count="7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37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/>
    </xf>
    <xf numFmtId="37" fontId="4" fillId="0" borderId="2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37" fontId="2" fillId="0" borderId="7" xfId="1" applyNumberFormat="1" applyFont="1" applyFill="1" applyBorder="1" applyAlignment="1">
      <alignment horizontal="center" vertical="center"/>
    </xf>
    <xf numFmtId="37" fontId="2" fillId="0" borderId="6" xfId="1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7" fontId="2" fillId="0" borderId="7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indent="1"/>
    </xf>
    <xf numFmtId="165" fontId="2" fillId="0" borderId="8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quotePrefix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Rasanae Barat</v>
          </cell>
          <cell r="C9" t="str">
            <v>Paruga</v>
          </cell>
        </row>
        <row r="10">
          <cell r="A10">
            <v>2</v>
          </cell>
          <cell r="B10" t="str">
            <v>Mpunda</v>
          </cell>
          <cell r="C10" t="str">
            <v>Mpunda</v>
          </cell>
        </row>
        <row r="11">
          <cell r="A11">
            <v>3</v>
          </cell>
          <cell r="B11" t="str">
            <v>Rasanae Timur</v>
          </cell>
          <cell r="C11" t="str">
            <v>Rasanae Timur</v>
          </cell>
        </row>
        <row r="12">
          <cell r="C12" t="str">
            <v>Kumbe</v>
          </cell>
        </row>
        <row r="13">
          <cell r="B13" t="str">
            <v>Raba</v>
          </cell>
          <cell r="C13" t="str">
            <v>Penanae</v>
          </cell>
        </row>
        <row r="14">
          <cell r="B14" t="str">
            <v>Asakota</v>
          </cell>
          <cell r="C14" t="str">
            <v>Jatibaru</v>
          </cell>
        </row>
        <row r="15">
          <cell r="C15" t="str">
            <v>Kolo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3">
          <cell r="A23" t="str">
            <v>Sumber Bidang Kesmas seksie Kesga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  <pageSetUpPr fitToPage="1"/>
  </sheetPr>
  <dimension ref="A1:M24"/>
  <sheetViews>
    <sheetView tabSelected="1" zoomScaleNormal="100" workbookViewId="0">
      <selection activeCell="A3" sqref="A3"/>
    </sheetView>
  </sheetViews>
  <sheetFormatPr defaultColWidth="11.42578125" defaultRowHeight="15" x14ac:dyDescent="0.2"/>
  <cols>
    <col min="1" max="1" width="5.7109375" style="1" customWidth="1"/>
    <col min="2" max="3" width="25.7109375" style="1" customWidth="1"/>
    <col min="4" max="12" width="10.7109375" style="1" customWidth="1"/>
    <col min="13" max="16384" width="11.42578125" style="1"/>
  </cols>
  <sheetData>
    <row r="1" spans="1:13" x14ac:dyDescent="0.2">
      <c r="A1" s="43" t="s">
        <v>13</v>
      </c>
    </row>
    <row r="3" spans="1:13" s="39" customFormat="1" ht="16.5" x14ac:dyDescent="0.2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s="39" customFormat="1" ht="16.5" x14ac:dyDescent="0.2">
      <c r="E4" s="41" t="str">
        <f>'[1]1_BPS'!E5</f>
        <v>KOTA</v>
      </c>
      <c r="F4" s="40" t="str">
        <f>'[1]1_BPS'!F5</f>
        <v>BIMA</v>
      </c>
    </row>
    <row r="5" spans="1:13" s="39" customFormat="1" ht="16.5" x14ac:dyDescent="0.2">
      <c r="E5" s="41" t="str">
        <f>'[1]1_BPS'!E6</f>
        <v xml:space="preserve">TAHUN </v>
      </c>
      <c r="F5" s="40">
        <f>'[1]1_BPS'!F6</f>
        <v>2020</v>
      </c>
    </row>
    <row r="6" spans="1:13" ht="15.75" thickBo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3" s="22" customFormat="1" ht="18.75" customHeight="1" x14ac:dyDescent="0.2">
      <c r="A7" s="32" t="s">
        <v>11</v>
      </c>
      <c r="B7" s="31" t="s">
        <v>10</v>
      </c>
      <c r="C7" s="31" t="s">
        <v>9</v>
      </c>
      <c r="D7" s="37" t="s">
        <v>8</v>
      </c>
      <c r="E7" s="36"/>
      <c r="F7" s="36"/>
      <c r="G7" s="36"/>
      <c r="H7" s="36"/>
      <c r="I7" s="36"/>
      <c r="J7" s="36"/>
      <c r="K7" s="36"/>
      <c r="L7" s="35"/>
      <c r="M7" s="34"/>
    </row>
    <row r="8" spans="1:13" ht="18" customHeight="1" x14ac:dyDescent="0.2">
      <c r="A8" s="32"/>
      <c r="B8" s="31"/>
      <c r="C8" s="31"/>
      <c r="D8" s="33" t="s">
        <v>7</v>
      </c>
      <c r="E8" s="30"/>
      <c r="F8" s="30"/>
      <c r="G8" s="29" t="s">
        <v>6</v>
      </c>
      <c r="H8" s="28"/>
      <c r="I8" s="28"/>
      <c r="J8" s="28"/>
      <c r="K8" s="28"/>
      <c r="L8" s="27"/>
    </row>
    <row r="9" spans="1:13" ht="18" customHeight="1" x14ac:dyDescent="0.2">
      <c r="A9" s="32"/>
      <c r="B9" s="31"/>
      <c r="C9" s="31"/>
      <c r="D9" s="30"/>
      <c r="E9" s="30"/>
      <c r="F9" s="30"/>
      <c r="G9" s="29" t="s">
        <v>5</v>
      </c>
      <c r="H9" s="28"/>
      <c r="I9" s="28"/>
      <c r="J9" s="29" t="s">
        <v>4</v>
      </c>
      <c r="K9" s="28"/>
      <c r="L9" s="27"/>
    </row>
    <row r="10" spans="1:13" ht="18" customHeight="1" x14ac:dyDescent="0.2">
      <c r="A10" s="26"/>
      <c r="B10" s="25"/>
      <c r="C10" s="25"/>
      <c r="D10" s="24" t="s">
        <v>3</v>
      </c>
      <c r="E10" s="24" t="s">
        <v>2</v>
      </c>
      <c r="F10" s="24" t="s">
        <v>1</v>
      </c>
      <c r="G10" s="24" t="s">
        <v>3</v>
      </c>
      <c r="H10" s="24" t="s">
        <v>2</v>
      </c>
      <c r="I10" s="24" t="s">
        <v>1</v>
      </c>
      <c r="J10" s="24" t="s">
        <v>3</v>
      </c>
      <c r="K10" s="24" t="s">
        <v>2</v>
      </c>
      <c r="L10" s="24" t="s">
        <v>1</v>
      </c>
    </row>
    <row r="11" spans="1:13" s="22" customFormat="1" x14ac:dyDescent="0.2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</row>
    <row r="12" spans="1:13" x14ac:dyDescent="0.2">
      <c r="A12" s="18">
        <f>'[1]9_IFK'!A9</f>
        <v>1</v>
      </c>
      <c r="B12" s="20" t="str">
        <f>'[1]9_IFK'!B9</f>
        <v>Rasanae Barat</v>
      </c>
      <c r="C12" s="20" t="str">
        <f>'[1]9_IFK'!C9</f>
        <v>Paruga</v>
      </c>
      <c r="D12" s="1">
        <v>1721</v>
      </c>
      <c r="E12" s="19">
        <v>1783</v>
      </c>
      <c r="F12" s="14">
        <f>SUM(D12:E12)</f>
        <v>3504</v>
      </c>
      <c r="G12" s="19">
        <v>765</v>
      </c>
      <c r="H12" s="19">
        <v>748</v>
      </c>
      <c r="I12" s="14">
        <f>SUM(G12:H12)</f>
        <v>1513</v>
      </c>
      <c r="J12" s="21">
        <f>G12/D12*100</f>
        <v>44.450900639163279</v>
      </c>
      <c r="K12" s="21">
        <f>H12/E12*100</f>
        <v>41.951766685361754</v>
      </c>
      <c r="L12" s="21">
        <f>I12/F12*100</f>
        <v>43.179223744292237</v>
      </c>
    </row>
    <row r="13" spans="1:13" x14ac:dyDescent="0.2">
      <c r="A13" s="18">
        <f>'[1]9_IFK'!A10</f>
        <v>2</v>
      </c>
      <c r="B13" s="20" t="str">
        <f>'[1]9_IFK'!B10</f>
        <v>Mpunda</v>
      </c>
      <c r="C13" s="20" t="str">
        <f>'[1]9_IFK'!C10</f>
        <v>Mpunda</v>
      </c>
      <c r="D13" s="1">
        <v>1796</v>
      </c>
      <c r="E13" s="19">
        <v>1862</v>
      </c>
      <c r="F13" s="14">
        <f>SUM(D13:E13)</f>
        <v>3658</v>
      </c>
      <c r="G13" s="19">
        <v>1118</v>
      </c>
      <c r="H13" s="19">
        <v>1061</v>
      </c>
      <c r="I13" s="14">
        <f>SUM(G13:H13)</f>
        <v>2179</v>
      </c>
      <c r="J13" s="13">
        <f>G13/D13*100</f>
        <v>62.249443207126951</v>
      </c>
      <c r="K13" s="13">
        <f>H13/E13*100</f>
        <v>56.981740064446825</v>
      </c>
      <c r="L13" s="13">
        <f>I13/F13*100</f>
        <v>59.568069983597596</v>
      </c>
    </row>
    <row r="14" spans="1:13" x14ac:dyDescent="0.2">
      <c r="A14" s="18">
        <f>'[1]9_IFK'!A11</f>
        <v>3</v>
      </c>
      <c r="B14" s="20" t="str">
        <f>'[1]9_IFK'!B11</f>
        <v>Rasanae Timur</v>
      </c>
      <c r="C14" s="20" t="str">
        <f>'[1]9_IFK'!C11</f>
        <v>Rasanae Timur</v>
      </c>
      <c r="D14" s="1">
        <v>526</v>
      </c>
      <c r="E14" s="19">
        <v>546</v>
      </c>
      <c r="F14" s="14">
        <f>SUM(D14:E14)</f>
        <v>1072</v>
      </c>
      <c r="G14" s="19">
        <v>327</v>
      </c>
      <c r="H14" s="19">
        <v>322</v>
      </c>
      <c r="I14" s="14">
        <f>SUM(G14:H14)</f>
        <v>649</v>
      </c>
      <c r="J14" s="13">
        <f>G14/D14*100</f>
        <v>62.167300380228141</v>
      </c>
      <c r="K14" s="13">
        <f>H14/E14*100</f>
        <v>58.974358974358978</v>
      </c>
      <c r="L14" s="13">
        <f>I14/F14*100</f>
        <v>60.541044776119399</v>
      </c>
    </row>
    <row r="15" spans="1:13" x14ac:dyDescent="0.2">
      <c r="A15" s="18"/>
      <c r="B15" s="20"/>
      <c r="C15" s="20" t="str">
        <f>'[1]9_IFK'!C12</f>
        <v>Kumbe</v>
      </c>
      <c r="D15" s="1">
        <v>369</v>
      </c>
      <c r="E15" s="19">
        <v>382</v>
      </c>
      <c r="F15" s="14">
        <f>SUM(D15:E15)</f>
        <v>751</v>
      </c>
      <c r="G15" s="19">
        <v>217</v>
      </c>
      <c r="H15" s="19">
        <v>214</v>
      </c>
      <c r="I15" s="14">
        <f>SUM(G15:H15)</f>
        <v>431</v>
      </c>
      <c r="J15" s="13">
        <f>G15/D15*100</f>
        <v>58.807588075880759</v>
      </c>
      <c r="K15" s="13">
        <f>H15/E15*100</f>
        <v>56.02094240837696</v>
      </c>
      <c r="L15" s="13">
        <f>I15/F15*100</f>
        <v>57.390146471371509</v>
      </c>
    </row>
    <row r="16" spans="1:13" x14ac:dyDescent="0.2">
      <c r="A16" s="18">
        <v>4</v>
      </c>
      <c r="B16" s="20" t="str">
        <f>'[1]9_IFK'!B13</f>
        <v>Raba</v>
      </c>
      <c r="C16" s="20" t="str">
        <f>'[1]9_IFK'!C13</f>
        <v>Penanae</v>
      </c>
      <c r="D16" s="1">
        <v>1926</v>
      </c>
      <c r="E16" s="19">
        <v>1997</v>
      </c>
      <c r="F16" s="14">
        <f>SUM(D16:E16)</f>
        <v>3923</v>
      </c>
      <c r="G16" s="19">
        <v>805</v>
      </c>
      <c r="H16" s="19">
        <v>753</v>
      </c>
      <c r="I16" s="14">
        <f>SUM(G16:H16)</f>
        <v>1558</v>
      </c>
      <c r="J16" s="13">
        <f>G16/D16*100</f>
        <v>41.796469366562825</v>
      </c>
      <c r="K16" s="13">
        <f>H16/E16*100</f>
        <v>37.706559839759642</v>
      </c>
      <c r="L16" s="13">
        <f>I16/F16*100</f>
        <v>39.714504205964822</v>
      </c>
    </row>
    <row r="17" spans="1:12" x14ac:dyDescent="0.2">
      <c r="A17" s="18">
        <v>5</v>
      </c>
      <c r="B17" s="20" t="str">
        <f>'[1]9_IFK'!B14</f>
        <v>Asakota</v>
      </c>
      <c r="C17" s="20" t="str">
        <f>'[1]9_IFK'!C14</f>
        <v>Jatibaru</v>
      </c>
      <c r="D17" s="1">
        <v>1293</v>
      </c>
      <c r="E17" s="19">
        <v>1336</v>
      </c>
      <c r="F17" s="14">
        <f>SUM(D17:E17)</f>
        <v>2629</v>
      </c>
      <c r="G17" s="19">
        <v>881</v>
      </c>
      <c r="H17" s="19">
        <v>818</v>
      </c>
      <c r="I17" s="14">
        <f>SUM(G17:H17)</f>
        <v>1699</v>
      </c>
      <c r="J17" s="13">
        <f>G17/D17*100</f>
        <v>68.136117556071156</v>
      </c>
      <c r="K17" s="13">
        <f>H17/E17*100</f>
        <v>61.227544910179645</v>
      </c>
      <c r="L17" s="13">
        <f>I17/F17*100</f>
        <v>64.62533282616964</v>
      </c>
    </row>
    <row r="18" spans="1:12" x14ac:dyDescent="0.2">
      <c r="A18" s="16"/>
      <c r="B18" s="20"/>
      <c r="C18" s="20" t="str">
        <f>'[1]9_IFK'!C15</f>
        <v>Kolo</v>
      </c>
      <c r="D18" s="1">
        <v>249</v>
      </c>
      <c r="E18" s="19">
        <v>263</v>
      </c>
      <c r="F18" s="14">
        <f>SUM(D18:E18)</f>
        <v>512</v>
      </c>
      <c r="G18" s="19">
        <v>226</v>
      </c>
      <c r="H18" s="19">
        <v>217</v>
      </c>
      <c r="I18" s="14">
        <f>SUM(G18:H18)</f>
        <v>443</v>
      </c>
      <c r="J18" s="13">
        <f>G18/D18*100</f>
        <v>90.763052208835333</v>
      </c>
      <c r="K18" s="13">
        <f>H18/E18*100</f>
        <v>82.50950570342205</v>
      </c>
      <c r="L18" s="13">
        <f>I18/F18*100</f>
        <v>86.5234375</v>
      </c>
    </row>
    <row r="19" spans="1:12" x14ac:dyDescent="0.2">
      <c r="A19" s="18"/>
      <c r="B19" s="16"/>
      <c r="C19" s="16"/>
      <c r="D19" s="14"/>
      <c r="E19" s="14"/>
      <c r="F19" s="14"/>
      <c r="G19" s="14"/>
      <c r="H19" s="14"/>
      <c r="I19" s="14"/>
      <c r="J19" s="13"/>
      <c r="K19" s="13"/>
      <c r="L19" s="13"/>
    </row>
    <row r="20" spans="1:12" x14ac:dyDescent="0.2">
      <c r="A20" s="17"/>
      <c r="B20" s="16"/>
      <c r="C20" s="16"/>
      <c r="D20" s="14"/>
      <c r="E20" s="14"/>
      <c r="F20" s="14"/>
      <c r="G20" s="14"/>
      <c r="H20" s="15"/>
      <c r="I20" s="14"/>
      <c r="J20" s="12"/>
      <c r="K20" s="13"/>
      <c r="L20" s="12"/>
    </row>
    <row r="21" spans="1:12" ht="20.100000000000001" customHeight="1" thickBot="1" x14ac:dyDescent="0.25">
      <c r="A21" s="11" t="s">
        <v>0</v>
      </c>
      <c r="B21" s="10"/>
      <c r="C21" s="9"/>
      <c r="D21" s="8">
        <f>SUM(D12:D20)</f>
        <v>7880</v>
      </c>
      <c r="E21" s="8">
        <f>SUM(E12:E20)</f>
        <v>8169</v>
      </c>
      <c r="F21" s="8">
        <f>SUM(F12:F20)</f>
        <v>16049</v>
      </c>
      <c r="G21" s="8">
        <f>SUM(G12:G20)</f>
        <v>4339</v>
      </c>
      <c r="H21" s="8">
        <f>SUM(H12:H20)</f>
        <v>4133</v>
      </c>
      <c r="I21" s="8">
        <f>SUM(I12:I20)</f>
        <v>8472</v>
      </c>
      <c r="J21" s="7">
        <f>G21/D21*100</f>
        <v>55.063451776649742</v>
      </c>
      <c r="K21" s="7">
        <f>H21/E21*100</f>
        <v>50.59370792018607</v>
      </c>
      <c r="L21" s="7">
        <f>I21/F21*100</f>
        <v>52.78833572185183</v>
      </c>
    </row>
    <row r="22" spans="1:12" x14ac:dyDescent="0.2">
      <c r="A22" s="6"/>
      <c r="B22" s="6"/>
      <c r="C22" s="6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">
      <c r="A23" s="4" t="str">
        <f>'[1]42_KESGA'!A23</f>
        <v>Sumber Bidang Kesmas seksie Kesga 2020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">
      <c r="G24" s="2"/>
    </row>
  </sheetData>
  <mergeCells count="8">
    <mergeCell ref="G8:L8"/>
    <mergeCell ref="G9:I9"/>
    <mergeCell ref="J9:L9"/>
    <mergeCell ref="A7:A10"/>
    <mergeCell ref="B7:B10"/>
    <mergeCell ref="C7:C10"/>
    <mergeCell ref="D8:F9"/>
    <mergeCell ref="D7:L7"/>
  </mergeCells>
  <printOptions horizontalCentered="1"/>
  <pageMargins left="0.91" right="0.59" top="1.1417322834645669" bottom="0.9055118110236221" header="0" footer="0"/>
  <pageSetup paperSize="9"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43_GIZI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2021-11-19T23:37:36Z</dcterms:created>
  <dcterms:modified xsi:type="dcterms:W3CDTF">2021-11-19T23:37:49Z</dcterms:modified>
</cp:coreProperties>
</file>